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Ohmi-202312\06温暖化防止担当\"/>
    </mc:Choice>
  </mc:AlternateContent>
  <xr:revisionPtr revIDLastSave="0" documentId="13_ncr:1_{3A9F663B-C0E6-4A7B-86B0-CF017C4A70A4}" xr6:coauthVersionLast="47" xr6:coauthVersionMax="47" xr10:uidLastSave="{00000000-0000-0000-0000-000000000000}"/>
  <workbookProtection workbookAlgorithmName="SHA-512" workbookHashValue="6Et6sjXKGlMw0cAhJeklNCNa/Oi2jEmTrLIoJIabvXivr/zZBfCY3uqcEiqWsMdffjKexBitAxEvUsybHnzbkQ==" workbookSaltValue="eTbuZ9coecDtpvLgItb4RQ==" workbookSpinCount="100000" lockStructure="1"/>
  <bookViews>
    <workbookView xWindow="-110" yWindow="-110" windowWidth="19420" windowHeight="11500" xr2:uid="{54833F89-4308-4BA3-A412-2E2236281B01}"/>
  </bookViews>
  <sheets>
    <sheet name="使用方法・目次" sheetId="1" r:id="rId1"/>
    <sheet name="排出係数･熱量" sheetId="2" r:id="rId2"/>
    <sheet name="省CO₂計算の考え方" sheetId="3" r:id="rId3"/>
    <sheet name="3" sheetId="4" r:id="rId4"/>
    <sheet name="3-2" sheetId="22" r:id="rId5"/>
    <sheet name="４" sheetId="5" r:id="rId6"/>
    <sheet name="4-2" sheetId="7" r:id="rId7"/>
    <sheet name="５" sheetId="6"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7" r:id="rId18"/>
    <sheet name="16" sheetId="18" r:id="rId19"/>
    <sheet name="17" sheetId="19" r:id="rId20"/>
    <sheet name="18" sheetId="20" r:id="rId21"/>
  </sheets>
  <externalReferences>
    <externalReference r:id="rId22"/>
  </externalReferences>
  <definedNames>
    <definedName name="ginko">'[1]銀行支店コード '!$A$2:$D$46</definedName>
    <definedName name="_xlnm.Print_Area" localSheetId="1">排出係数･熱量!$A$1:$C$10</definedName>
    <definedName name="yu">[1]郵便番号!$A$1:$H$1848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22" l="1"/>
  <c r="D27" i="22"/>
  <c r="F21" i="22"/>
  <c r="F17" i="22"/>
  <c r="D17" i="22"/>
  <c r="I14" i="22"/>
  <c r="B21" i="22" s="1"/>
  <c r="J21" i="22" s="1"/>
  <c r="B27" i="22" s="1"/>
  <c r="D14" i="22"/>
  <c r="D25" i="22" l="1"/>
  <c r="F27" i="22"/>
  <c r="B17" i="22"/>
  <c r="J17" i="22" s="1"/>
  <c r="B25" i="22" s="1"/>
  <c r="F25" i="22" s="1"/>
  <c r="B31" i="22" s="1"/>
  <c r="C31" i="22" s="1"/>
  <c r="D7" i="20" l="1"/>
  <c r="D9" i="20"/>
  <c r="D11" i="19" l="1"/>
  <c r="D8" i="19"/>
  <c r="D7" i="19"/>
  <c r="D7" i="17"/>
  <c r="D8" i="16"/>
  <c r="D7" i="16"/>
  <c r="D11" i="16"/>
  <c r="D10" i="16"/>
  <c r="D8" i="15"/>
  <c r="D7" i="14"/>
  <c r="D11" i="14"/>
  <c r="D11" i="13"/>
  <c r="D6" i="13"/>
  <c r="D11" i="12"/>
  <c r="D6" i="12"/>
  <c r="D7" i="11"/>
  <c r="D7" i="10"/>
  <c r="D11" i="9"/>
  <c r="D7" i="9"/>
  <c r="D7" i="8"/>
  <c r="D7" i="6"/>
  <c r="D11" i="6"/>
  <c r="D10" i="17" l="1"/>
  <c r="D10" i="14"/>
  <c r="D10" i="13"/>
  <c r="D10" i="12"/>
  <c r="D26" i="12" s="1"/>
  <c r="D10" i="11"/>
  <c r="D10" i="10"/>
  <c r="D10" i="9"/>
  <c r="D29" i="9" s="1"/>
  <c r="D10" i="8"/>
  <c r="D29" i="8" s="1"/>
  <c r="D10" i="6"/>
  <c r="D29" i="6" s="1"/>
  <c r="D9" i="7"/>
  <c r="D8" i="5"/>
  <c r="D20" i="5" s="1"/>
  <c r="D8" i="4"/>
  <c r="D27" i="20"/>
  <c r="D25" i="20"/>
  <c r="F21" i="20"/>
  <c r="D21" i="20"/>
  <c r="F17" i="20"/>
  <c r="D17" i="20"/>
  <c r="I14" i="20"/>
  <c r="B21" i="20" s="1"/>
  <c r="D14" i="20"/>
  <c r="D29" i="19"/>
  <c r="D27" i="19"/>
  <c r="F23" i="19"/>
  <c r="D23" i="19"/>
  <c r="F19" i="19"/>
  <c r="D19" i="19"/>
  <c r="D16" i="19"/>
  <c r="I16" i="19" s="1"/>
  <c r="D22" i="18"/>
  <c r="D20" i="18"/>
  <c r="B20" i="18"/>
  <c r="D16" i="18"/>
  <c r="D12" i="18"/>
  <c r="B12" i="18"/>
  <c r="F12" i="18" s="1"/>
  <c r="B16" i="18" s="1"/>
  <c r="F16" i="18" s="1"/>
  <c r="B22" i="18" s="1"/>
  <c r="D26" i="17"/>
  <c r="D24" i="17"/>
  <c r="B24" i="17"/>
  <c r="F24" i="17" s="1"/>
  <c r="F20" i="17"/>
  <c r="D20" i="17"/>
  <c r="F15" i="17"/>
  <c r="H15" i="17" s="1"/>
  <c r="B20" i="17" s="1"/>
  <c r="B15" i="17"/>
  <c r="D29" i="16"/>
  <c r="D27" i="16"/>
  <c r="F23" i="16"/>
  <c r="D23" i="16"/>
  <c r="F19" i="16"/>
  <c r="D19" i="16"/>
  <c r="D16" i="16"/>
  <c r="I16" i="16" s="1"/>
  <c r="D22" i="15"/>
  <c r="D20" i="15"/>
  <c r="B20" i="15"/>
  <c r="D16" i="15"/>
  <c r="D12" i="15"/>
  <c r="B12" i="15"/>
  <c r="F12" i="15" s="1"/>
  <c r="B16" i="15" s="1"/>
  <c r="F16" i="15" s="1"/>
  <c r="B22" i="15" s="1"/>
  <c r="D26" i="14"/>
  <c r="D24" i="14"/>
  <c r="B24" i="14"/>
  <c r="F20" i="14"/>
  <c r="D20" i="14"/>
  <c r="F15" i="14"/>
  <c r="H15" i="14" s="1"/>
  <c r="B20" i="14" s="1"/>
  <c r="B15" i="14"/>
  <c r="D34" i="13"/>
  <c r="D32" i="13"/>
  <c r="D30" i="13"/>
  <c r="I26" i="13"/>
  <c r="F26" i="13"/>
  <c r="D26" i="13"/>
  <c r="F24" i="13"/>
  <c r="F19" i="13"/>
  <c r="D19" i="13"/>
  <c r="D24" i="13" s="1"/>
  <c r="D16" i="13"/>
  <c r="L16" i="13" s="1"/>
  <c r="D28" i="12"/>
  <c r="B26" i="12"/>
  <c r="H22" i="12"/>
  <c r="F22" i="12"/>
  <c r="D22" i="12"/>
  <c r="F20" i="12"/>
  <c r="D20" i="12"/>
  <c r="F15" i="12"/>
  <c r="J15" i="12" s="1"/>
  <c r="B15" i="12"/>
  <c r="D29" i="11"/>
  <c r="D27" i="11"/>
  <c r="F23" i="11"/>
  <c r="F19" i="11"/>
  <c r="D19" i="11"/>
  <c r="I16" i="11"/>
  <c r="B19" i="11" s="1"/>
  <c r="D16" i="11"/>
  <c r="D29" i="10"/>
  <c r="D27" i="10"/>
  <c r="F23" i="10"/>
  <c r="F19" i="10"/>
  <c r="D19" i="10"/>
  <c r="I16" i="10"/>
  <c r="B19" i="10" s="1"/>
  <c r="D16" i="10"/>
  <c r="D27" i="9"/>
  <c r="F23" i="9"/>
  <c r="F19" i="9"/>
  <c r="D19" i="9"/>
  <c r="D16" i="9"/>
  <c r="I16" i="9" s="1"/>
  <c r="D27" i="8"/>
  <c r="F23" i="8"/>
  <c r="F19" i="8"/>
  <c r="D19" i="8"/>
  <c r="I16" i="8"/>
  <c r="B23" i="8" s="1"/>
  <c r="J23" i="8" s="1"/>
  <c r="B29" i="8" s="1"/>
  <c r="D16" i="8"/>
  <c r="D27" i="7"/>
  <c r="D25" i="7"/>
  <c r="F21" i="7"/>
  <c r="F17" i="7"/>
  <c r="D17" i="7"/>
  <c r="I14" i="7"/>
  <c r="B17" i="7" s="1"/>
  <c r="J17" i="7" s="1"/>
  <c r="B25" i="7" s="1"/>
  <c r="D14" i="7"/>
  <c r="D27" i="6"/>
  <c r="F23" i="6"/>
  <c r="F19" i="6"/>
  <c r="D19" i="6"/>
  <c r="I16" i="6"/>
  <c r="B23" i="6" s="1"/>
  <c r="I23" i="6" s="1"/>
  <c r="B29" i="6" s="1"/>
  <c r="D16" i="6"/>
  <c r="B20" i="5"/>
  <c r="D16" i="5"/>
  <c r="D12" i="5"/>
  <c r="B12" i="5"/>
  <c r="F12" i="5" s="1"/>
  <c r="B16" i="5" s="1"/>
  <c r="F16" i="5" s="1"/>
  <c r="B22" i="5" s="1"/>
  <c r="F20" i="5" l="1"/>
  <c r="D22" i="5"/>
  <c r="F22" i="5"/>
  <c r="I21" i="20"/>
  <c r="B27" i="20" s="1"/>
  <c r="F27" i="20" s="1"/>
  <c r="F20" i="18"/>
  <c r="F22" i="18"/>
  <c r="B26" i="18" s="1"/>
  <c r="C26" i="18" s="1"/>
  <c r="H20" i="17"/>
  <c r="B26" i="17" s="1"/>
  <c r="F26" i="17" s="1"/>
  <c r="B30" i="17" s="1"/>
  <c r="C30" i="17" s="1"/>
  <c r="F22" i="15"/>
  <c r="F20" i="15"/>
  <c r="H20" i="14"/>
  <c r="B26" i="14" s="1"/>
  <c r="F26" i="14" s="1"/>
  <c r="I19" i="11"/>
  <c r="B27" i="11" s="1"/>
  <c r="F27" i="11" s="1"/>
  <c r="I19" i="10"/>
  <c r="B27" i="10" s="1"/>
  <c r="F27" i="10" s="1"/>
  <c r="F24" i="14"/>
  <c r="F26" i="12"/>
  <c r="D30" i="12"/>
  <c r="F29" i="8"/>
  <c r="F29" i="6"/>
  <c r="F25" i="7"/>
  <c r="B17" i="20"/>
  <c r="I17" i="20" s="1"/>
  <c r="B25" i="20" s="1"/>
  <c r="F25" i="20" s="1"/>
  <c r="B23" i="19"/>
  <c r="I23" i="19" s="1"/>
  <c r="B29" i="19" s="1"/>
  <c r="F29" i="19" s="1"/>
  <c r="B19" i="19"/>
  <c r="I19" i="19" s="1"/>
  <c r="B27" i="19" s="1"/>
  <c r="F27" i="19" s="1"/>
  <c r="B19" i="16"/>
  <c r="I19" i="16" s="1"/>
  <c r="B27" i="16" s="1"/>
  <c r="F27" i="16" s="1"/>
  <c r="B23" i="16"/>
  <c r="I23" i="16" s="1"/>
  <c r="B29" i="16" s="1"/>
  <c r="F29" i="16" s="1"/>
  <c r="B26" i="15"/>
  <c r="C26" i="15" s="1"/>
  <c r="B24" i="13"/>
  <c r="L24" i="13" s="1"/>
  <c r="B32" i="13" s="1"/>
  <c r="F32" i="13" s="1"/>
  <c r="B19" i="13"/>
  <c r="L19" i="13" s="1"/>
  <c r="B30" i="13" s="1"/>
  <c r="F30" i="13" s="1"/>
  <c r="B26" i="13"/>
  <c r="L26" i="13" s="1"/>
  <c r="B34" i="13" s="1"/>
  <c r="F34" i="13" s="1"/>
  <c r="B20" i="12"/>
  <c r="J20" i="12" s="1"/>
  <c r="B28" i="12" s="1"/>
  <c r="F28" i="12" s="1"/>
  <c r="B22" i="12"/>
  <c r="J22" i="12" s="1"/>
  <c r="B30" i="12" s="1"/>
  <c r="B23" i="11"/>
  <c r="I23" i="11" s="1"/>
  <c r="B29" i="11" s="1"/>
  <c r="F29" i="11" s="1"/>
  <c r="B23" i="10"/>
  <c r="I23" i="10" s="1"/>
  <c r="B29" i="10" s="1"/>
  <c r="F29" i="10" s="1"/>
  <c r="B23" i="9"/>
  <c r="I23" i="9" s="1"/>
  <c r="B29" i="9" s="1"/>
  <c r="F29" i="9" s="1"/>
  <c r="B19" i="9"/>
  <c r="I19" i="9" s="1"/>
  <c r="B27" i="9" s="1"/>
  <c r="F27" i="9" s="1"/>
  <c r="B19" i="8"/>
  <c r="J19" i="8" s="1"/>
  <c r="B27" i="8" s="1"/>
  <c r="F27" i="8" s="1"/>
  <c r="B21" i="7"/>
  <c r="J21" i="7" s="1"/>
  <c r="B27" i="7" s="1"/>
  <c r="F27" i="7" s="1"/>
  <c r="B19" i="6"/>
  <c r="I19" i="6" s="1"/>
  <c r="B27" i="6" s="1"/>
  <c r="F27" i="6" s="1"/>
  <c r="B33" i="6" s="1"/>
  <c r="C33" i="6" s="1"/>
  <c r="B26" i="5"/>
  <c r="C26" i="5" s="1"/>
  <c r="D22" i="4"/>
  <c r="D20" i="4"/>
  <c r="B20" i="4"/>
  <c r="D16" i="4"/>
  <c r="D12" i="4"/>
  <c r="B12" i="4"/>
  <c r="F12" i="4" s="1"/>
  <c r="B16" i="4" s="1"/>
  <c r="F16" i="4" s="1"/>
  <c r="B22" i="4" s="1"/>
  <c r="F22" i="4" s="1"/>
  <c r="F30" i="12" l="1"/>
  <c r="F20" i="4"/>
  <c r="B33" i="8"/>
  <c r="C33" i="8" s="1"/>
  <c r="B31" i="20"/>
  <c r="C31" i="20" s="1"/>
  <c r="B33" i="19"/>
  <c r="C33" i="19" s="1"/>
  <c r="B30" i="14"/>
  <c r="C30" i="14" s="1"/>
  <c r="B34" i="12"/>
  <c r="C34" i="12" s="1"/>
  <c r="B33" i="11"/>
  <c r="C33" i="11" s="1"/>
  <c r="B33" i="10"/>
  <c r="C33" i="10" s="1"/>
  <c r="B33" i="9"/>
  <c r="C33" i="9" s="1"/>
  <c r="B31" i="7"/>
  <c r="C31" i="7" s="1"/>
  <c r="B33" i="16"/>
  <c r="C33" i="16" s="1"/>
  <c r="B38" i="13"/>
  <c r="C38" i="13" s="1"/>
  <c r="B26" i="4"/>
  <c r="C2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w</author>
  </authors>
  <commentList>
    <comment ref="D5" authorId="0" shapeId="0" xr:uid="{1BAF8675-DCDD-4AC3-9316-5D38600EFE8B}">
      <text>
        <r>
          <rPr>
            <b/>
            <sz val="9"/>
            <color indexed="81"/>
            <rFont val="ＭＳ Ｐゴシック"/>
            <family val="3"/>
            <charset val="128"/>
          </rPr>
          <t>エコキュートを設置されるご家庭の１年間の総電気使用量から月平均を計算してください
※根拠となる資料を添付してください</t>
        </r>
      </text>
    </comment>
    <comment ref="D6" authorId="1" shapeId="0" xr:uid="{0DB54B61-CFB3-41A3-92D2-FC59DA5FA5C2}">
      <text>
        <r>
          <rPr>
            <b/>
            <sz val="9"/>
            <color indexed="81"/>
            <rFont val="ＭＳ Ｐゴシック"/>
            <family val="3"/>
            <charset val="128"/>
          </rPr>
          <t>従来の給湯器の熱効率を必ず調べてください。
記載がない等どうしても不明な場合は、電気温水器（高効率でない）90％を使用してください</t>
        </r>
      </text>
    </comment>
    <comment ref="D7" authorId="0" shapeId="0" xr:uid="{C3287FE3-3C2D-457D-ADD0-0D09903FE870}">
      <text>
        <r>
          <rPr>
            <b/>
            <sz val="9"/>
            <color indexed="81"/>
            <rFont val="ＭＳ Ｐゴシック"/>
            <family val="3"/>
            <charset val="128"/>
          </rPr>
          <t>カタログ掲載値を入力してください</t>
        </r>
        <r>
          <rPr>
            <b/>
            <sz val="9"/>
            <color indexed="81"/>
            <rFont val="MS P ゴシック"/>
            <family val="3"/>
            <charset val="128"/>
          </rPr>
          <t>(</t>
        </r>
        <r>
          <rPr>
            <b/>
            <u/>
            <sz val="9"/>
            <color indexed="81"/>
            <rFont val="ＭＳ Ｐゴシック"/>
            <family val="3"/>
            <charset val="128"/>
          </rPr>
          <t>例</t>
        </r>
        <r>
          <rPr>
            <b/>
            <u/>
            <sz val="9"/>
            <color indexed="81"/>
            <rFont val="MS P ゴシック"/>
            <family val="3"/>
            <charset val="128"/>
          </rPr>
          <t>JIS_3.0</t>
        </r>
        <r>
          <rPr>
            <b/>
            <sz val="9"/>
            <color indexed="81"/>
            <rFont val="MS P ゴシック"/>
            <family val="3"/>
            <charset val="128"/>
          </rPr>
          <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w</author>
  </authors>
  <commentList>
    <comment ref="D4" authorId="0" shapeId="0" xr:uid="{F9C53EDB-5844-40A0-8470-1CE6B34C9DA2}">
      <text>
        <r>
          <rPr>
            <b/>
            <sz val="9"/>
            <color indexed="81"/>
            <rFont val="MS P ゴシック"/>
            <family val="3"/>
            <charset val="128"/>
          </rPr>
          <t>ハイブリッド給湯器を設置されるご家庭の１年間の総電気使用量から月平均を計算してください
※根拠となる資料を添付してください</t>
        </r>
      </text>
    </comment>
    <comment ref="D5" authorId="1" shapeId="0" xr:uid="{577DC3A8-C555-4AD3-8AC0-2FECACB43DC0}">
      <text>
        <r>
          <rPr>
            <b/>
            <sz val="9"/>
            <color indexed="81"/>
            <rFont val="MS P ゴシック"/>
            <family val="3"/>
            <charset val="128"/>
          </rPr>
          <t>従来の給湯器の熱効率を必ず調べてください。
記載がない等どうしても不明な場合は、電気給湯器（高効率でない）90％を使用してください</t>
        </r>
      </text>
    </comment>
    <comment ref="D7" authorId="0" shapeId="0" xr:uid="{915B4024-7C13-4B8D-8181-52F7D9A5765D}">
      <text>
        <r>
          <rPr>
            <b/>
            <sz val="9"/>
            <color indexed="81"/>
            <rFont val="MS P ゴシック"/>
            <family val="3"/>
            <charset val="128"/>
          </rPr>
          <t>カタログ掲載値を入力してください</t>
        </r>
      </text>
    </comment>
    <comment ref="H20" authorId="0" shapeId="0" xr:uid="{15BA225D-9675-4A32-983A-3E7FCF4F9CD7}">
      <text>
        <r>
          <rPr>
            <b/>
            <sz val="9"/>
            <color indexed="81"/>
            <rFont val="MS P ゴシック"/>
            <family val="3"/>
            <charset val="128"/>
          </rPr>
          <t>ガスと電気の割合のわかる資料を添付してください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w</author>
  </authors>
  <commentList>
    <comment ref="D4" authorId="0" shapeId="0" xr:uid="{CCA02114-498E-4077-85C7-1225EA99A8AE}">
      <text>
        <r>
          <rPr>
            <b/>
            <sz val="9"/>
            <color indexed="81"/>
            <rFont val="MS P ゴシック"/>
            <family val="3"/>
            <charset val="128"/>
          </rPr>
          <t xml:space="preserve">ハイブリッド給湯器を設置されるご家庭の給湯量を記入してください  </t>
        </r>
        <r>
          <rPr>
            <b/>
            <u/>
            <sz val="9"/>
            <color indexed="81"/>
            <rFont val="MS P ゴシック"/>
            <family val="3"/>
            <charset val="128"/>
          </rPr>
          <t>※上段いずれかに☑をお願いします</t>
        </r>
        <r>
          <rPr>
            <sz val="9"/>
            <color indexed="81"/>
            <rFont val="MS P ゴシック"/>
            <family val="3"/>
            <charset val="128"/>
          </rPr>
          <t xml:space="preserve">
</t>
        </r>
      </text>
    </comment>
    <comment ref="D5" authorId="1" shapeId="0" xr:uid="{A2BC8412-C701-47A1-8066-CFEA549E956B}">
      <text>
        <r>
          <rPr>
            <b/>
            <sz val="9"/>
            <color indexed="81"/>
            <rFont val="MS P ゴシック"/>
            <family val="3"/>
            <charset val="128"/>
          </rPr>
          <t>従来の給湯器の熱効率を必ず調べてください。
記載がない等どうしても不明な場合は、ガス給湯器（高効率でない）83％を使用してください</t>
        </r>
      </text>
    </comment>
    <comment ref="D7" authorId="0" shapeId="0" xr:uid="{47E3EE1B-1094-477D-968C-9E1704D7CCD9}">
      <text>
        <r>
          <rPr>
            <b/>
            <sz val="9"/>
            <color indexed="81"/>
            <rFont val="MS P ゴシック"/>
            <family val="3"/>
            <charset val="128"/>
          </rPr>
          <t>カタログ掲載値を入力してください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w</author>
  </authors>
  <commentList>
    <comment ref="D5" authorId="0" shapeId="0" xr:uid="{50175023-CDAF-4FD1-A0D7-DEB692F7C163}">
      <text>
        <r>
          <rPr>
            <b/>
            <sz val="9"/>
            <color indexed="81"/>
            <rFont val="MS P ゴシック"/>
            <family val="3"/>
            <charset val="128"/>
          </rPr>
          <t>エコジョーズを設置されるご家庭の１年間の総電気使用量から月平均を計算してください
※根拠となる資料を添付してください</t>
        </r>
      </text>
    </comment>
    <comment ref="D6" authorId="1" shapeId="0" xr:uid="{BED185A1-14F8-4133-9EFF-B1C9631FB10B}">
      <text>
        <r>
          <rPr>
            <b/>
            <sz val="9"/>
            <color indexed="81"/>
            <rFont val="MS P ゴシック"/>
            <family val="3"/>
            <charset val="128"/>
          </rPr>
          <t>従来の給湯器の熱効率を必ず調べてください。
記載がない等どうしても不明な場合は、電気温水器（高効率でない）90％を使用してください</t>
        </r>
      </text>
    </comment>
    <comment ref="D8" authorId="0" shapeId="0" xr:uid="{2C4B8A1B-E322-4084-BC2C-8BD25EDC026D}">
      <text>
        <r>
          <rPr>
            <b/>
            <sz val="9"/>
            <color indexed="81"/>
            <rFont val="MS P ゴシック"/>
            <family val="3"/>
            <charset val="128"/>
          </rPr>
          <t>カタログ掲載値を入力してください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w</author>
  </authors>
  <commentList>
    <comment ref="D5" authorId="0" shapeId="0" xr:uid="{78E24F84-2871-457D-BE34-7784891DEFC3}">
      <text>
        <r>
          <rPr>
            <b/>
            <sz val="9"/>
            <color indexed="81"/>
            <rFont val="MS P ゴシック"/>
            <family val="3"/>
            <charset val="128"/>
          </rPr>
          <t>エコジョースを設置されるご家庭の使用量を記入してください  ※根拠となる資料を添付してください</t>
        </r>
      </text>
    </comment>
    <comment ref="D6" authorId="1" shapeId="0" xr:uid="{16AEE6F2-840A-4EF0-9147-6D54AF85D2D7}">
      <text>
        <r>
          <rPr>
            <b/>
            <sz val="9"/>
            <color indexed="81"/>
            <rFont val="MS P ゴシック"/>
            <family val="3"/>
            <charset val="128"/>
          </rPr>
          <t>従来の給湯器の熱効率を必ず調べてください。
記載がない等どうしても不明な場合は、ガス給湯器（高効率でない）83％を使用してください</t>
        </r>
      </text>
    </comment>
    <comment ref="D7" authorId="0" shapeId="0" xr:uid="{7BAE292F-5379-4CAE-95EB-9532DDC2E6B5}">
      <text>
        <r>
          <rPr>
            <b/>
            <sz val="9"/>
            <color indexed="81"/>
            <rFont val="MS P ゴシック"/>
            <family val="3"/>
            <charset val="128"/>
          </rPr>
          <t>カタログ掲載値を入力してください</t>
        </r>
        <r>
          <rPr>
            <sz val="9"/>
            <color indexed="81"/>
            <rFont val="MS P ゴシック"/>
            <family val="3"/>
            <charset val="128"/>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w</author>
  </authors>
  <commentList>
    <comment ref="D5" authorId="0" shapeId="0" xr:uid="{47048E8D-D78E-4D56-9248-F93FAC80E570}">
      <text>
        <r>
          <rPr>
            <b/>
            <sz val="9"/>
            <color indexed="81"/>
            <rFont val="MS P ゴシック"/>
            <family val="3"/>
            <charset val="128"/>
          </rPr>
          <t xml:space="preserve">エコジョーズを設置されるご家庭の給湯量を記入してください
 </t>
        </r>
        <r>
          <rPr>
            <b/>
            <u/>
            <sz val="9"/>
            <color indexed="81"/>
            <rFont val="MS P ゴシック"/>
            <family val="3"/>
            <charset val="128"/>
          </rPr>
          <t>※上段いずれかに☑をお願いします</t>
        </r>
      </text>
    </comment>
    <comment ref="D6" authorId="1" shapeId="0" xr:uid="{C050C660-E23C-4C4C-9CB6-A29F2AB54BC1}">
      <text>
        <r>
          <rPr>
            <b/>
            <sz val="9"/>
            <color indexed="81"/>
            <rFont val="MS P ゴシック"/>
            <family val="3"/>
            <charset val="128"/>
          </rPr>
          <t>従来の給湯器の熱効率を必ず調べてください。
記載がない等どうしても不明な場合は、石油給湯器（高効率でない）83％を使用してください</t>
        </r>
      </text>
    </comment>
    <comment ref="D9" authorId="0" shapeId="0" xr:uid="{E3AEBC55-B7A4-4F6D-8BED-D3B941EE6539}">
      <text>
        <r>
          <rPr>
            <b/>
            <sz val="9"/>
            <color indexed="81"/>
            <rFont val="ＭＳ Ｐゴシック"/>
            <family val="3"/>
            <charset val="128"/>
          </rPr>
          <t>カタログ掲載値を入力してください</t>
        </r>
        <r>
          <rPr>
            <sz val="9"/>
            <color indexed="81"/>
            <rFont val="MS P 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w</author>
  </authors>
  <commentList>
    <comment ref="D5" authorId="0" shapeId="0" xr:uid="{F1B9A50D-C1B1-4819-8B75-68BDBAE12F78}">
      <text>
        <r>
          <rPr>
            <b/>
            <sz val="9"/>
            <color indexed="81"/>
            <rFont val="MS P ゴシック"/>
            <family val="3"/>
            <charset val="128"/>
          </rPr>
          <t>エコジョーズを設置されるご家庭の１年間の総電気使用量から月平均を計算してください
※根拠となる資料を添付してください</t>
        </r>
      </text>
    </comment>
    <comment ref="D6" authorId="1" shapeId="0" xr:uid="{801498B2-458C-4BDC-B6A6-D7EE044FE761}">
      <text>
        <r>
          <rPr>
            <b/>
            <sz val="9"/>
            <color indexed="81"/>
            <rFont val="MS P ゴシック"/>
            <family val="3"/>
            <charset val="128"/>
          </rPr>
          <t>従来の給湯器の熱効率を必ず調べてください。
記載がない等どうしても不明な場合は、電気温水器（高効率でない）90％を使用してください</t>
        </r>
      </text>
    </comment>
    <comment ref="D8" authorId="0" shapeId="0" xr:uid="{2E21B645-E237-48B6-9D3A-7A17D6B01CD0}">
      <text>
        <r>
          <rPr>
            <b/>
            <sz val="9"/>
            <color indexed="81"/>
            <rFont val="MS P ゴシック"/>
            <family val="3"/>
            <charset val="128"/>
          </rPr>
          <t>カタログ掲載値を入力してください</t>
        </r>
        <r>
          <rPr>
            <sz val="9"/>
            <color indexed="81"/>
            <rFont val="MS P ゴシック"/>
            <family val="3"/>
            <charset val="128"/>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w</author>
  </authors>
  <commentList>
    <comment ref="D5" authorId="0" shapeId="0" xr:uid="{D284E16B-606E-4B56-A283-7E3C9992336B}">
      <text>
        <r>
          <rPr>
            <b/>
            <sz val="9"/>
            <color indexed="81"/>
            <rFont val="MS P ゴシック"/>
            <family val="3"/>
            <charset val="128"/>
          </rPr>
          <t>エコジョースを設置されるご家庭の使用量を記入してください　※根拠となる資料を添付してください</t>
        </r>
      </text>
    </comment>
    <comment ref="D6" authorId="1" shapeId="0" xr:uid="{5F84EED2-9C38-4117-BE8F-DE19049BA124}">
      <text>
        <r>
          <rPr>
            <b/>
            <sz val="9"/>
            <color indexed="81"/>
            <rFont val="MS P ゴシック"/>
            <family val="3"/>
            <charset val="128"/>
          </rPr>
          <t>従来の給湯器の熱効率を必ず調べてください。
記載がない等どうしても不明な場合は、ガス給湯器（高効率でない）83％を使用してください</t>
        </r>
      </text>
    </comment>
    <comment ref="D7" authorId="0" shapeId="0" xr:uid="{6624DF73-A54D-4E4B-B3D4-7B40344F0087}">
      <text>
        <r>
          <rPr>
            <b/>
            <sz val="9"/>
            <color indexed="81"/>
            <rFont val="MS P ゴシック"/>
            <family val="3"/>
            <charset val="128"/>
          </rPr>
          <t>カタログ掲載値を入力してください</t>
        </r>
        <r>
          <rPr>
            <sz val="9"/>
            <color indexed="81"/>
            <rFont val="MS P ゴシック"/>
            <family val="3"/>
            <charset val="128"/>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w</author>
  </authors>
  <commentList>
    <comment ref="D5" authorId="0" shapeId="0" xr:uid="{5E82C5A6-057B-418A-8870-AAF5AC79A747}">
      <text>
        <r>
          <rPr>
            <b/>
            <sz val="9"/>
            <color indexed="81"/>
            <rFont val="MS P ゴシック"/>
            <family val="3"/>
            <charset val="128"/>
          </rPr>
          <t>エコジョーズを設置されるご家庭の給湯量を記入してください　　※上段いずれかに☑をお願いします</t>
        </r>
      </text>
    </comment>
    <comment ref="D6" authorId="1" shapeId="0" xr:uid="{B895B818-E3C1-457B-8AE2-87001D3B884A}">
      <text>
        <r>
          <rPr>
            <b/>
            <sz val="9"/>
            <color indexed="81"/>
            <rFont val="MS P ゴシック"/>
            <family val="3"/>
            <charset val="128"/>
          </rPr>
          <t>従来の給湯器の熱効率を必ず調べてください。
記載がない等どうしても不明な場合は、石油給湯器（高効率でない）83％を使用してください</t>
        </r>
      </text>
    </comment>
    <comment ref="D9" authorId="0" shapeId="0" xr:uid="{9DA83AB5-8D92-4C6F-9BB8-1B9E82288931}">
      <text>
        <r>
          <rPr>
            <b/>
            <sz val="9"/>
            <color indexed="81"/>
            <rFont val="ＭＳ Ｐゴシック"/>
            <family val="3"/>
            <charset val="128"/>
          </rPr>
          <t>カタログ掲載値を入力してください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w</author>
  </authors>
  <commentList>
    <comment ref="D5" authorId="0" shapeId="0" xr:uid="{6F25D6AE-1D47-4186-B09C-D852CA1559E5}">
      <text>
        <r>
          <rPr>
            <b/>
            <sz val="9"/>
            <color indexed="81"/>
            <rFont val="MS P ゴシック"/>
            <family val="3"/>
            <charset val="128"/>
          </rPr>
          <t>エコフィールを設置されるご家庭の給湯量を記入してください※上段いずれかに☑をお願いします</t>
        </r>
      </text>
    </comment>
    <comment ref="D6" authorId="1" shapeId="0" xr:uid="{568C9CCD-CE1D-4949-9C36-D607268AF76B}">
      <text>
        <r>
          <rPr>
            <b/>
            <sz val="9"/>
            <color indexed="81"/>
            <rFont val="MS P ゴシック"/>
            <family val="3"/>
            <charset val="128"/>
          </rPr>
          <t>従来の給湯器の熱効率を必ず調べてください。
記載がない等どうしても不明な場合は、石油給湯器（高効率でない）83％を使用してください</t>
        </r>
      </text>
    </comment>
    <comment ref="D8" authorId="0" shapeId="0" xr:uid="{306D9F1B-F799-414A-B7AF-83A51215A40E}">
      <text>
        <r>
          <rPr>
            <b/>
            <sz val="9"/>
            <color indexed="81"/>
            <rFont val="MS P ゴシック"/>
            <family val="3"/>
            <charset val="128"/>
          </rPr>
          <t>カタログ掲載値を入力してください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w</author>
  </authors>
  <commentList>
    <comment ref="D5" authorId="0" shapeId="0" xr:uid="{5CEBB693-B969-45BE-B3DE-691998C1FE4C}">
      <text>
        <r>
          <rPr>
            <b/>
            <sz val="9"/>
            <color indexed="81"/>
            <rFont val="MS P ゴシック"/>
            <family val="3"/>
            <charset val="128"/>
          </rPr>
          <t>エコキュートを設置されるご家庭の１日のお湯使用量を記載してください 　　</t>
        </r>
        <r>
          <rPr>
            <b/>
            <u/>
            <sz val="9"/>
            <color indexed="81"/>
            <rFont val="MS P ゴシック"/>
            <family val="3"/>
            <charset val="128"/>
          </rPr>
          <t>※上段いずれかに☑をお願いします</t>
        </r>
      </text>
    </comment>
    <comment ref="D6" authorId="1" shapeId="0" xr:uid="{58A21220-0D81-4263-8BFD-CB6D093E1206}">
      <text>
        <r>
          <rPr>
            <b/>
            <sz val="9"/>
            <color indexed="81"/>
            <rFont val="MS P ゴシック"/>
            <family val="3"/>
            <charset val="128"/>
          </rPr>
          <t>従来の給湯器の熱効率を必ず調べてください。記載がない等どうしても不明な場合は、電気温水器（高効率でない）90％を使用してください</t>
        </r>
      </text>
    </comment>
    <comment ref="D7" authorId="0" shapeId="0" xr:uid="{59F2C521-00E4-42A0-A656-F34A57167F3A}">
      <text>
        <r>
          <rPr>
            <b/>
            <sz val="9"/>
            <color indexed="81"/>
            <rFont val="ＭＳ Ｐゴシック"/>
            <family val="3"/>
            <charset val="128"/>
          </rPr>
          <t>カタログ掲載値を入力してください(例JIS_3.0)</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s>
  <commentList>
    <comment ref="D5" authorId="0" shapeId="0" xr:uid="{D20AFA1B-23B9-4C86-96BA-01C1D6E99A21}">
      <text>
        <r>
          <rPr>
            <b/>
            <sz val="9"/>
            <color indexed="81"/>
            <rFont val="MS P ゴシック"/>
            <family val="3"/>
            <charset val="128"/>
          </rPr>
          <t>エコキュートを交換されるご家庭の１年間の総電気使用量から月平均を計算してください
※根拠となる資料を添付してください</t>
        </r>
      </text>
    </comment>
    <comment ref="D6" authorId="0" shapeId="0" xr:uid="{FF5A83A8-789B-4FED-9EBC-A679E199E9E6}">
      <text>
        <r>
          <rPr>
            <b/>
            <sz val="9"/>
            <color indexed="81"/>
            <rFont val="MS P ゴシック"/>
            <family val="3"/>
            <charset val="128"/>
          </rPr>
          <t>高効率給湯器の場合は、おおよそ2011年以前のものについては熱効率が規定されていないようですので、その際は2012年の熱効率を使用してください（メーカーが熱効率を算出しているなかで、もっとも古い同規模の製品の値を使用してください）(例JIS_2.7)</t>
        </r>
      </text>
    </comment>
    <comment ref="D7" authorId="0" shapeId="0" xr:uid="{C4800EEF-995E-42C1-91D1-2A08B1621CFE}">
      <text>
        <r>
          <rPr>
            <b/>
            <sz val="9"/>
            <color indexed="81"/>
            <rFont val="MS P ゴシック"/>
            <family val="3"/>
            <charset val="128"/>
          </rPr>
          <t>カタログ掲載値を入力してください(例JIS_3.3)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s>
  <commentList>
    <comment ref="D5" authorId="0" shapeId="0" xr:uid="{8E66FB86-71E4-49C0-9E50-E20D0E30065F}">
      <text>
        <r>
          <rPr>
            <b/>
            <sz val="9"/>
            <color indexed="81"/>
            <rFont val="ＭＳ Ｐゴシック"/>
            <family val="3"/>
            <charset val="128"/>
          </rPr>
          <t>エコキュートを設置されるご家庭の１日のお湯使用量を記載してください</t>
        </r>
        <r>
          <rPr>
            <b/>
            <sz val="9"/>
            <color indexed="81"/>
            <rFont val="MS P ゴシック"/>
            <family val="3"/>
            <charset val="128"/>
          </rPr>
          <t xml:space="preserve"> </t>
        </r>
        <r>
          <rPr>
            <b/>
            <sz val="9"/>
            <color indexed="81"/>
            <rFont val="ＭＳ Ｐゴシック"/>
            <family val="3"/>
            <charset val="128"/>
          </rPr>
          <t>　　　　　</t>
        </r>
        <r>
          <rPr>
            <b/>
            <u/>
            <sz val="9"/>
            <color indexed="81"/>
            <rFont val="ＭＳ Ｐゴシック"/>
            <family val="3"/>
            <charset val="128"/>
          </rPr>
          <t>※上段いずれかに☑をお願いします</t>
        </r>
      </text>
    </comment>
    <comment ref="D6" authorId="0" shapeId="0" xr:uid="{C6C48FD4-BDC9-45CE-98D1-4C855004BCA4}">
      <text>
        <r>
          <rPr>
            <b/>
            <sz val="9"/>
            <color indexed="81"/>
            <rFont val="ＭＳ Ｐゴシック"/>
            <family val="3"/>
            <charset val="128"/>
          </rPr>
          <t>高効率給湯器の場合は、おおよそ</t>
        </r>
        <r>
          <rPr>
            <b/>
            <sz val="9"/>
            <color indexed="81"/>
            <rFont val="MS P ゴシック"/>
            <family val="3"/>
            <charset val="128"/>
          </rPr>
          <t>2011</t>
        </r>
        <r>
          <rPr>
            <b/>
            <sz val="9"/>
            <color indexed="81"/>
            <rFont val="ＭＳ Ｐゴシック"/>
            <family val="3"/>
            <charset val="128"/>
          </rPr>
          <t>年以前のものについては熱効率が規定されていないようですので、その際は</t>
        </r>
        <r>
          <rPr>
            <b/>
            <sz val="9"/>
            <color indexed="81"/>
            <rFont val="MS P ゴシック"/>
            <family val="3"/>
            <charset val="128"/>
          </rPr>
          <t>2012</t>
        </r>
        <r>
          <rPr>
            <b/>
            <sz val="9"/>
            <color indexed="81"/>
            <rFont val="ＭＳ Ｐゴシック"/>
            <family val="3"/>
            <charset val="128"/>
          </rPr>
          <t>年の熱効率を使用してください（メーカーが熱効率を算出しているなかで、もっとも古い同規模の製品の値を使用してください）</t>
        </r>
        <r>
          <rPr>
            <b/>
            <sz val="9"/>
            <color indexed="81"/>
            <rFont val="MS P ゴシック"/>
            <family val="3"/>
            <charset val="128"/>
          </rPr>
          <t>(</t>
        </r>
        <r>
          <rPr>
            <b/>
            <sz val="9"/>
            <color indexed="81"/>
            <rFont val="ＭＳ Ｐゴシック"/>
            <family val="3"/>
            <charset val="128"/>
          </rPr>
          <t>例</t>
        </r>
        <r>
          <rPr>
            <b/>
            <sz val="9"/>
            <color indexed="81"/>
            <rFont val="MS P ゴシック"/>
            <family val="3"/>
            <charset val="128"/>
          </rPr>
          <t>JIS_2.7)</t>
        </r>
      </text>
    </comment>
    <comment ref="D7" authorId="0" shapeId="0" xr:uid="{52185D37-95E5-4007-84B0-9CFC0C92EC3C}">
      <text>
        <r>
          <rPr>
            <b/>
            <sz val="9"/>
            <color indexed="81"/>
            <rFont val="ＭＳ Ｐゴシック"/>
            <family val="3"/>
            <charset val="128"/>
          </rPr>
          <t>カタログ掲載値を入力してください</t>
        </r>
        <r>
          <rPr>
            <b/>
            <sz val="9"/>
            <color indexed="81"/>
            <rFont val="MS P ゴシック"/>
            <family val="3"/>
            <charset val="128"/>
          </rPr>
          <t>(</t>
        </r>
        <r>
          <rPr>
            <b/>
            <sz val="9"/>
            <color indexed="81"/>
            <rFont val="ＭＳ Ｐゴシック"/>
            <family val="3"/>
            <charset val="128"/>
          </rPr>
          <t>例</t>
        </r>
        <r>
          <rPr>
            <b/>
            <sz val="9"/>
            <color indexed="81"/>
            <rFont val="MS P ゴシック"/>
            <family val="3"/>
            <charset val="128"/>
          </rPr>
          <t>JIS_3.3)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w</author>
  </authors>
  <commentList>
    <comment ref="D5" authorId="0" shapeId="0" xr:uid="{67BE311F-0547-43E5-8375-EB35FB96AA52}">
      <text>
        <r>
          <rPr>
            <b/>
            <sz val="9"/>
            <color indexed="81"/>
            <rFont val="MS P ゴシック"/>
            <family val="3"/>
            <charset val="128"/>
          </rPr>
          <t xml:space="preserve">エコキュートを設置されるご家庭の１日のお湯使用量を記載してください　 </t>
        </r>
        <r>
          <rPr>
            <b/>
            <u/>
            <sz val="9"/>
            <color indexed="81"/>
            <rFont val="MS P ゴシック"/>
            <family val="3"/>
            <charset val="128"/>
          </rPr>
          <t>※上段いずれかに☑をお願いします</t>
        </r>
      </text>
    </comment>
    <comment ref="D6" authorId="1" shapeId="0" xr:uid="{571BC668-6098-4BF5-B3A2-4A4579800F95}">
      <text>
        <r>
          <rPr>
            <b/>
            <sz val="9"/>
            <color indexed="81"/>
            <rFont val="MS P ゴシック"/>
            <family val="3"/>
            <charset val="128"/>
          </rPr>
          <t>従来の給湯器の熱効率を必ず調べてください。
記載がない等どうしても不明な場合は、ガス給湯器（高効率でない）83％を使用してください</t>
        </r>
      </text>
    </comment>
    <comment ref="D8" authorId="0" shapeId="0" xr:uid="{66C21DF2-0FA2-468B-8F7F-BFFE05C0053C}">
      <text>
        <r>
          <rPr>
            <b/>
            <sz val="9"/>
            <color indexed="81"/>
            <rFont val="MS P ゴシック"/>
            <family val="3"/>
            <charset val="128"/>
          </rPr>
          <t>カタログ掲載値を入力してください(例JIS_3.3)</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w</author>
  </authors>
  <commentList>
    <comment ref="D5" authorId="0" shapeId="0" xr:uid="{07D63286-DB75-4947-B18B-513C41F8FAFE}">
      <text>
        <r>
          <rPr>
            <b/>
            <sz val="9"/>
            <color indexed="81"/>
            <rFont val="MS P ゴシック"/>
            <family val="3"/>
            <charset val="128"/>
          </rPr>
          <t>エコキュートを設置されるご家庭の１日のお湯使用量を記載してください 　　</t>
        </r>
        <r>
          <rPr>
            <b/>
            <u/>
            <sz val="9"/>
            <color indexed="81"/>
            <rFont val="MS P ゴシック"/>
            <family val="3"/>
            <charset val="128"/>
          </rPr>
          <t>※上段いずれかに☑をお願いします</t>
        </r>
      </text>
    </comment>
    <comment ref="D6" authorId="1" shapeId="0" xr:uid="{E34AE80B-5D29-4F75-855B-23CA69F2793C}">
      <text>
        <r>
          <rPr>
            <b/>
            <sz val="9"/>
            <color indexed="81"/>
            <rFont val="MS P ゴシック"/>
            <family val="3"/>
            <charset val="128"/>
          </rPr>
          <t>従来の給湯器の熱効率を必ず調べてください。
記載がない等どうしても不明な場合は、ガス給湯器（高効率でない）83％を使用してください</t>
        </r>
      </text>
    </comment>
    <comment ref="D8" authorId="0" shapeId="0" xr:uid="{00AB3A40-CE25-442C-81DF-1CA92B94AE73}">
      <text>
        <r>
          <rPr>
            <b/>
            <sz val="9"/>
            <color indexed="81"/>
            <rFont val="MS P ゴシック"/>
            <family val="3"/>
            <charset val="128"/>
          </rPr>
          <t>カタログ掲載値を入力してください(例JIS_3.3)</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w</author>
  </authors>
  <commentList>
    <comment ref="D5" authorId="0" shapeId="0" xr:uid="{99E60532-75B7-43FC-8AFB-2FA75105D28A}">
      <text>
        <r>
          <rPr>
            <b/>
            <sz val="9"/>
            <color indexed="81"/>
            <rFont val="MS P ゴシック"/>
            <family val="3"/>
            <charset val="128"/>
          </rPr>
          <t>エコキュートを設置されるご家庭の１日のお湯使用量を記載してください</t>
        </r>
        <r>
          <rPr>
            <b/>
            <u/>
            <sz val="9"/>
            <color indexed="81"/>
            <rFont val="MS P ゴシック"/>
            <family val="3"/>
            <charset val="128"/>
          </rPr>
          <t>※上段いずれかに☑をお願いします</t>
        </r>
      </text>
    </comment>
    <comment ref="D6" authorId="1" shapeId="0" xr:uid="{DC7BE024-6398-4D31-ADF1-618839F202B1}">
      <text>
        <r>
          <rPr>
            <b/>
            <sz val="9"/>
            <color indexed="81"/>
            <rFont val="MS P ゴシック"/>
            <family val="3"/>
            <charset val="128"/>
          </rPr>
          <t>従来の給湯器の熱効率を必ず調べてください。
記載がない等どうしても不明な場合は、95％を使用してください</t>
        </r>
      </text>
    </comment>
    <comment ref="D8" authorId="0" shapeId="0" xr:uid="{86B97A5C-59EF-4931-9576-E381E100FBB7}">
      <text>
        <r>
          <rPr>
            <b/>
            <sz val="9"/>
            <color indexed="81"/>
            <rFont val="MS P ゴシック"/>
            <family val="3"/>
            <charset val="128"/>
          </rPr>
          <t>カタログ掲載値を入力してください(例JIS_3.3)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w</author>
  </authors>
  <commentList>
    <comment ref="D5" authorId="0" shapeId="0" xr:uid="{C1EF2000-01B8-4152-958C-46B784453BF8}">
      <text>
        <r>
          <rPr>
            <b/>
            <sz val="9"/>
            <color indexed="81"/>
            <rFont val="MS P ゴシック"/>
            <family val="3"/>
            <charset val="128"/>
          </rPr>
          <t>エコキュートを設置されるご家庭の１日のお湯使用量を記載してください</t>
        </r>
        <r>
          <rPr>
            <b/>
            <u/>
            <sz val="9"/>
            <color indexed="81"/>
            <rFont val="MS P ゴシック"/>
            <family val="3"/>
            <charset val="128"/>
          </rPr>
          <t>※上段いずれかに☑をお願いします</t>
        </r>
      </text>
    </comment>
    <comment ref="D6" authorId="1" shapeId="0" xr:uid="{D12D4336-145A-47A4-98A9-763D5E60F0B7}">
      <text>
        <r>
          <rPr>
            <b/>
            <sz val="9"/>
            <color indexed="81"/>
            <rFont val="MS P ゴシック"/>
            <family val="3"/>
            <charset val="128"/>
          </rPr>
          <t>従来の給湯器の熱効率を必ず調べてください。
記載がない等どうしても不明な場合は、95％を使用してください</t>
        </r>
      </text>
    </comment>
    <comment ref="D8" authorId="0" shapeId="0" xr:uid="{BEE84272-EF1F-44BD-B7EE-AB01FF293CBC}">
      <text>
        <r>
          <rPr>
            <b/>
            <sz val="9"/>
            <color indexed="81"/>
            <rFont val="MS P ゴシック"/>
            <family val="3"/>
            <charset val="128"/>
          </rPr>
          <t>カタログ掲載値を入力してください(例JIS_3.3)</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公益財団法人淡海環境保全財団</author>
    <author>w</author>
  </authors>
  <commentList>
    <comment ref="D5" authorId="0" shapeId="0" xr:uid="{DF1DF703-CC3C-4EE5-BEC0-4050594433E1}">
      <text>
        <r>
          <rPr>
            <b/>
            <sz val="9"/>
            <color indexed="81"/>
            <rFont val="MS P ゴシック"/>
            <family val="3"/>
            <charset val="128"/>
          </rPr>
          <t xml:space="preserve">エコキュートを設置されるご家庭の給湯量を記入してください
  </t>
        </r>
        <r>
          <rPr>
            <b/>
            <u/>
            <sz val="9"/>
            <color indexed="81"/>
            <rFont val="MS P ゴシック"/>
            <family val="3"/>
            <charset val="128"/>
          </rPr>
          <t>※上段いずれかに☑をお願いします</t>
        </r>
      </text>
    </comment>
    <comment ref="D6" authorId="1" shapeId="0" xr:uid="{3793C2D8-13DB-486B-ACDB-3F2B8166F1FD}">
      <text>
        <r>
          <rPr>
            <b/>
            <sz val="9"/>
            <color indexed="81"/>
            <rFont val="MS P ゴシック"/>
            <family val="3"/>
            <charset val="128"/>
          </rPr>
          <t>従来の給湯器の熱効率を必ず調べてください。 記載がない等どうしても不明な場合は、石油給湯器（高効率でない）83％を使用してください</t>
        </r>
      </text>
    </comment>
    <comment ref="D8" authorId="0" shapeId="0" xr:uid="{6F023AF3-F02F-4B02-BBB7-9992CC85A162}">
      <text>
        <r>
          <rPr>
            <b/>
            <sz val="9"/>
            <color indexed="81"/>
            <rFont val="MS P ゴシック"/>
            <family val="3"/>
            <charset val="128"/>
          </rPr>
          <t>カタログ掲載値を入力してください(例JIS_3.4)</t>
        </r>
        <r>
          <rPr>
            <sz val="9"/>
            <color indexed="81"/>
            <rFont val="MS P ゴシック"/>
            <family val="3"/>
            <charset val="128"/>
          </rPr>
          <t xml:space="preserve">
</t>
        </r>
      </text>
    </comment>
  </commentList>
</comments>
</file>

<file path=xl/sharedStrings.xml><?xml version="1.0" encoding="utf-8"?>
<sst xmlns="http://schemas.openxmlformats.org/spreadsheetml/2006/main" count="1065" uniqueCount="242">
  <si>
    <t>使用方法</t>
    <rPh sb="0" eb="2">
      <t>シヨウ</t>
    </rPh>
    <rPh sb="2" eb="4">
      <t>ホウホウ</t>
    </rPh>
    <phoneticPr fontId="5"/>
  </si>
  <si>
    <r>
      <t xml:space="preserve"> ① 下記の交換前と交換後の</t>
    </r>
    <r>
      <rPr>
        <b/>
        <u/>
        <sz val="11"/>
        <color theme="1"/>
        <rFont val="游ゴシック"/>
        <family val="3"/>
        <charset val="128"/>
        <scheme val="minor"/>
      </rPr>
      <t>該当する設備のNo.</t>
    </r>
    <r>
      <rPr>
        <sz val="11"/>
        <color theme="1"/>
        <rFont val="游ゴシック"/>
        <family val="3"/>
        <charset val="128"/>
        <scheme val="minor"/>
      </rPr>
      <t>をクリックしてください。</t>
    </r>
    <rPh sb="3" eb="5">
      <t>カキ</t>
    </rPh>
    <rPh sb="6" eb="8">
      <t>コウカン</t>
    </rPh>
    <rPh sb="8" eb="9">
      <t>マエ</t>
    </rPh>
    <rPh sb="10" eb="12">
      <t>コウカン</t>
    </rPh>
    <rPh sb="12" eb="13">
      <t>ゴ</t>
    </rPh>
    <rPh sb="14" eb="16">
      <t>ガイトウ</t>
    </rPh>
    <rPh sb="18" eb="20">
      <t>セツビ</t>
    </rPh>
    <phoneticPr fontId="5"/>
  </si>
  <si>
    <r>
      <t xml:space="preserve"> ② 該当するシートにリンクしていますので各シートの</t>
    </r>
    <r>
      <rPr>
        <b/>
        <u/>
        <sz val="11"/>
        <color rgb="FF0000FF"/>
        <rFont val="游ゴシック"/>
        <family val="3"/>
        <charset val="128"/>
        <scheme val="minor"/>
      </rPr>
      <t>青線枠内</t>
    </r>
    <r>
      <rPr>
        <sz val="11"/>
        <color theme="1"/>
        <rFont val="游ゴシック"/>
        <family val="3"/>
        <charset val="128"/>
        <scheme val="minor"/>
      </rPr>
      <t>に入力をしてください。</t>
    </r>
    <rPh sb="3" eb="5">
      <t>ガイトウ</t>
    </rPh>
    <rPh sb="21" eb="22">
      <t>カク</t>
    </rPh>
    <rPh sb="26" eb="27">
      <t>アオ</t>
    </rPh>
    <rPh sb="27" eb="28">
      <t>セン</t>
    </rPh>
    <rPh sb="28" eb="30">
      <t>ワクナイ</t>
    </rPh>
    <rPh sb="31" eb="33">
      <t>ニュウリョク</t>
    </rPh>
    <phoneticPr fontId="5"/>
  </si>
  <si>
    <r>
      <t xml:space="preserve"> ※ 各シートの計算結果</t>
    </r>
    <r>
      <rPr>
        <b/>
        <u/>
        <sz val="11"/>
        <color rgb="FFFF0000"/>
        <rFont val="游ゴシック"/>
        <family val="3"/>
        <charset val="128"/>
        <scheme val="minor"/>
      </rPr>
      <t>「④ＣＯ２削減率」が30.0％未満は補助金対象外</t>
    </r>
    <r>
      <rPr>
        <sz val="11"/>
        <rFont val="游ゴシック"/>
        <family val="3"/>
        <charset val="128"/>
        <scheme val="minor"/>
      </rPr>
      <t>となります。</t>
    </r>
    <rPh sb="3" eb="4">
      <t>カク</t>
    </rPh>
    <rPh sb="8" eb="10">
      <t>ケイサン</t>
    </rPh>
    <rPh sb="10" eb="12">
      <t>ケッカ</t>
    </rPh>
    <rPh sb="27" eb="29">
      <t>ミマン</t>
    </rPh>
    <rPh sb="30" eb="33">
      <t>ホジョキン</t>
    </rPh>
    <rPh sb="33" eb="35">
      <t>タイショウ</t>
    </rPh>
    <rPh sb="35" eb="36">
      <t>ガイ</t>
    </rPh>
    <phoneticPr fontId="5"/>
  </si>
  <si>
    <t xml:space="preserve"> ※ </t>
    <phoneticPr fontId="5"/>
  </si>
  <si>
    <t>目次</t>
    <rPh sb="0" eb="2">
      <t>モクジ</t>
    </rPh>
    <phoneticPr fontId="5"/>
  </si>
  <si>
    <t>No.</t>
    <phoneticPr fontId="5"/>
  </si>
  <si>
    <t>交換前設備</t>
    <rPh sb="0" eb="2">
      <t>コウカン</t>
    </rPh>
    <rPh sb="2" eb="3">
      <t>マエ</t>
    </rPh>
    <rPh sb="3" eb="5">
      <t>セツビ</t>
    </rPh>
    <phoneticPr fontId="5"/>
  </si>
  <si>
    <t>交換後設備</t>
    <rPh sb="0" eb="2">
      <t>コウカン</t>
    </rPh>
    <rPh sb="2" eb="3">
      <t>ゴ</t>
    </rPh>
    <rPh sb="3" eb="5">
      <t>セツビ</t>
    </rPh>
    <phoneticPr fontId="5"/>
  </si>
  <si>
    <t>１．</t>
    <phoneticPr fontId="5"/>
  </si>
  <si>
    <t>電気温水器</t>
    <rPh sb="0" eb="2">
      <t>デンキ</t>
    </rPh>
    <rPh sb="2" eb="5">
      <t>オンスイキ</t>
    </rPh>
    <phoneticPr fontId="5"/>
  </si>
  <si>
    <t>→</t>
    <phoneticPr fontId="5"/>
  </si>
  <si>
    <t>エコジョーズ（都市ガス）</t>
    <rPh sb="7" eb="9">
      <t>トシ</t>
    </rPh>
    <phoneticPr fontId="5"/>
  </si>
  <si>
    <t>考え方</t>
    <rPh sb="0" eb="1">
      <t>カンガ</t>
    </rPh>
    <rPh sb="2" eb="3">
      <t>カタ</t>
    </rPh>
    <phoneticPr fontId="5"/>
  </si>
  <si>
    <t>２．</t>
    <phoneticPr fontId="5"/>
  </si>
  <si>
    <t>ガス給湯器（都市ガス）</t>
    <rPh sb="2" eb="5">
      <t>キュウトウキ</t>
    </rPh>
    <rPh sb="6" eb="8">
      <t>トシ</t>
    </rPh>
    <phoneticPr fontId="5"/>
  </si>
  <si>
    <t>エコキュート</t>
    <phoneticPr fontId="5"/>
  </si>
  <si>
    <t>〃</t>
    <phoneticPr fontId="5"/>
  </si>
  <si>
    <t>３．</t>
    <phoneticPr fontId="5"/>
  </si>
  <si>
    <t>電気温水器（電気使用量）</t>
    <rPh sb="0" eb="2">
      <t>デンキ</t>
    </rPh>
    <rPh sb="2" eb="5">
      <t>オンスイキ</t>
    </rPh>
    <rPh sb="6" eb="8">
      <t>デンキ</t>
    </rPh>
    <rPh sb="8" eb="11">
      <t>シヨウリョウ</t>
    </rPh>
    <phoneticPr fontId="5"/>
  </si>
  <si>
    <t>Excel</t>
    <phoneticPr fontId="5"/>
  </si>
  <si>
    <t>３-2．</t>
  </si>
  <si>
    <t>電気温水器（給湯量）</t>
    <rPh sb="0" eb="2">
      <t>デンキ</t>
    </rPh>
    <rPh sb="2" eb="5">
      <t>オンスイキ</t>
    </rPh>
    <rPh sb="6" eb="8">
      <t>キュウトウ</t>
    </rPh>
    <rPh sb="8" eb="9">
      <t>リョウ</t>
    </rPh>
    <phoneticPr fontId="5"/>
  </si>
  <si>
    <t>４．</t>
    <phoneticPr fontId="5"/>
  </si>
  <si>
    <t>エコキュート（電気使用量）</t>
    <phoneticPr fontId="5"/>
  </si>
  <si>
    <t>４-2．</t>
    <phoneticPr fontId="5"/>
  </si>
  <si>
    <t>エコキュート（給湯量）</t>
    <rPh sb="7" eb="10">
      <t>キュウトウリョウ</t>
    </rPh>
    <phoneticPr fontId="5"/>
  </si>
  <si>
    <t>５．</t>
    <phoneticPr fontId="5"/>
  </si>
  <si>
    <t>６．</t>
    <phoneticPr fontId="5"/>
  </si>
  <si>
    <t>ガス給湯器（ＬＰガス）</t>
    <rPh sb="2" eb="5">
      <t>キュウトウキ</t>
    </rPh>
    <phoneticPr fontId="5"/>
  </si>
  <si>
    <t>７．</t>
    <phoneticPr fontId="5"/>
  </si>
  <si>
    <t>エコジョーズ（都市ガス）</t>
    <phoneticPr fontId="5"/>
  </si>
  <si>
    <t>８．</t>
    <phoneticPr fontId="5"/>
  </si>
  <si>
    <t>エコジョーズ（ＬＰガス）</t>
    <phoneticPr fontId="5"/>
  </si>
  <si>
    <t>９．</t>
    <phoneticPr fontId="5"/>
  </si>
  <si>
    <t>石油給湯器（灯油）</t>
    <rPh sb="0" eb="2">
      <t>セキユ</t>
    </rPh>
    <rPh sb="2" eb="5">
      <t>キュウトウキ</t>
    </rPh>
    <rPh sb="6" eb="8">
      <t>トウユ</t>
    </rPh>
    <phoneticPr fontId="5"/>
  </si>
  <si>
    <t>10．</t>
    <phoneticPr fontId="5"/>
  </si>
  <si>
    <t>ハイブリッド給湯器（都市ガス）</t>
    <rPh sb="6" eb="9">
      <t>キュウトウキ</t>
    </rPh>
    <phoneticPr fontId="5"/>
  </si>
  <si>
    <t>11．</t>
    <phoneticPr fontId="5"/>
  </si>
  <si>
    <t>12．</t>
    <phoneticPr fontId="5"/>
  </si>
  <si>
    <t>13．</t>
    <phoneticPr fontId="5"/>
  </si>
  <si>
    <t>14．</t>
    <phoneticPr fontId="5"/>
  </si>
  <si>
    <t>15．</t>
    <phoneticPr fontId="5"/>
  </si>
  <si>
    <t>16．</t>
    <phoneticPr fontId="5"/>
  </si>
  <si>
    <t>17．</t>
    <phoneticPr fontId="5"/>
  </si>
  <si>
    <t>石油給湯器（灯油）</t>
    <rPh sb="0" eb="2">
      <t>セキユ</t>
    </rPh>
    <rPh sb="2" eb="5">
      <t>キュウトウキ</t>
    </rPh>
    <phoneticPr fontId="5"/>
  </si>
  <si>
    <t>18．</t>
    <phoneticPr fontId="5"/>
  </si>
  <si>
    <t>エコフィール</t>
    <phoneticPr fontId="5"/>
  </si>
  <si>
    <t>※</t>
    <phoneticPr fontId="5"/>
  </si>
  <si>
    <t>熱効率の考え方等</t>
    <rPh sb="0" eb="1">
      <t>ネツ</t>
    </rPh>
    <rPh sb="1" eb="3">
      <t>コウリツ</t>
    </rPh>
    <rPh sb="4" eb="5">
      <t>カンガ</t>
    </rPh>
    <rPh sb="6" eb="7">
      <t>カタ</t>
    </rPh>
    <rPh sb="7" eb="8">
      <t>トウ</t>
    </rPh>
    <phoneticPr fontId="5"/>
  </si>
  <si>
    <t>排出係数</t>
    <rPh sb="0" eb="4">
      <t>ハイシュツケイスウ</t>
    </rPh>
    <phoneticPr fontId="5"/>
  </si>
  <si>
    <t>単位</t>
    <rPh sb="0" eb="2">
      <t>タンイ</t>
    </rPh>
    <phoneticPr fontId="5"/>
  </si>
  <si>
    <t>kgCO2/kwh</t>
  </si>
  <si>
    <t>都市ガス</t>
    <rPh sb="0" eb="2">
      <t>トシ</t>
    </rPh>
    <phoneticPr fontId="13"/>
  </si>
  <si>
    <t>kgCO2/㎥</t>
  </si>
  <si>
    <t>ﾌﾟﾛﾊﾟﾝｶﾞｽ(LPG)</t>
  </si>
  <si>
    <t>灯油</t>
    <rPh sb="0" eb="2">
      <t>トウユ</t>
    </rPh>
    <phoneticPr fontId="13"/>
  </si>
  <si>
    <t>熱量</t>
    <rPh sb="0" eb="2">
      <t>ネツリョウ</t>
    </rPh>
    <phoneticPr fontId="5"/>
  </si>
  <si>
    <t>都市ガス</t>
    <rPh sb="0" eb="2">
      <t>トシ</t>
    </rPh>
    <phoneticPr fontId="14"/>
  </si>
  <si>
    <t>kcal／㎥</t>
  </si>
  <si>
    <t>灯油</t>
    <rPh sb="0" eb="2">
      <t>トウユ</t>
    </rPh>
    <phoneticPr fontId="14"/>
  </si>
  <si>
    <t>kcal／ℓ</t>
    <phoneticPr fontId="5"/>
  </si>
  <si>
    <t>省CO₂計算の考え方</t>
    <rPh sb="0" eb="1">
      <t>ショウ</t>
    </rPh>
    <rPh sb="4" eb="6">
      <t>ケイサン</t>
    </rPh>
    <rPh sb="7" eb="8">
      <t>カンガ</t>
    </rPh>
    <rPh sb="9" eb="10">
      <t>カタ</t>
    </rPh>
    <phoneticPr fontId="5"/>
  </si>
  <si>
    <t>１．電気温水器からエコジョーズに交換する場合の考え方</t>
    <rPh sb="16" eb="18">
      <t>コウカン</t>
    </rPh>
    <rPh sb="23" eb="24">
      <t>カンガ</t>
    </rPh>
    <rPh sb="25" eb="26">
      <t>カタ</t>
    </rPh>
    <phoneticPr fontId="5"/>
  </si>
  <si>
    <t xml:space="preserve">(参考)以下の算定式に当てはめると計算できます
</t>
    <rPh sb="1" eb="3">
      <t>サンコウ</t>
    </rPh>
    <rPh sb="4" eb="6">
      <t>イカ</t>
    </rPh>
    <rPh sb="7" eb="10">
      <t>サンテイシキ</t>
    </rPh>
    <rPh sb="11" eb="12">
      <t>ア</t>
    </rPh>
    <rPh sb="17" eb="19">
      <t>ケイサン</t>
    </rPh>
    <phoneticPr fontId="5"/>
  </si>
  <si>
    <t>２．ガス給湯器からエコキュートに交換する場合の考え方</t>
    <rPh sb="16" eb="18">
      <t>コウカン</t>
    </rPh>
    <rPh sb="23" eb="24">
      <t>カンガ</t>
    </rPh>
    <rPh sb="25" eb="26">
      <t>カタ</t>
    </rPh>
    <phoneticPr fontId="5"/>
  </si>
  <si>
    <t xml:space="preserve">(参考)以下の算定式に当てはめると計算できます
</t>
    <phoneticPr fontId="5"/>
  </si>
  <si>
    <t>交換前の給湯器等の熱効率の考え方</t>
    <rPh sb="0" eb="2">
      <t>コウカン</t>
    </rPh>
    <rPh sb="2" eb="3">
      <t>マエ</t>
    </rPh>
    <rPh sb="4" eb="7">
      <t>キュウトウキ</t>
    </rPh>
    <rPh sb="7" eb="8">
      <t>トウ</t>
    </rPh>
    <rPh sb="9" eb="10">
      <t>ネツ</t>
    </rPh>
    <rPh sb="10" eb="12">
      <t>コウリツ</t>
    </rPh>
    <rPh sb="13" eb="14">
      <t>カンガ</t>
    </rPh>
    <rPh sb="15" eb="16">
      <t>カタ</t>
    </rPh>
    <phoneticPr fontId="5"/>
  </si>
  <si>
    <t>買替前の設備について、どうしても熱効率がわからない場合は以下の数値を使用してください。
・電気温水器　90％　　　・ガス給湯器　83％　　　　・石油給湯器（灯油）　83％
・高効率給湯器の場合は、おおよそ2011年以前のものについては熱効率が規定されていないようであるが、その際は2012年の熱効率を使用してください。（メーカーが熱効率を算出しているなかで、もっとも古い同規模の製品の値を使用してください。）</t>
    <rPh sb="0" eb="3">
      <t>カイカエマエ</t>
    </rPh>
    <rPh sb="4" eb="6">
      <t>セツビ</t>
    </rPh>
    <rPh sb="16" eb="19">
      <t>ネツコウリツ</t>
    </rPh>
    <rPh sb="25" eb="27">
      <t>バアイ</t>
    </rPh>
    <rPh sb="28" eb="30">
      <t>イカ</t>
    </rPh>
    <rPh sb="31" eb="33">
      <t>スウチ</t>
    </rPh>
    <rPh sb="34" eb="36">
      <t>シヨウ</t>
    </rPh>
    <rPh sb="45" eb="47">
      <t>デンキ</t>
    </rPh>
    <rPh sb="47" eb="50">
      <t>オンスイキ</t>
    </rPh>
    <rPh sb="60" eb="63">
      <t>キュウトウキ</t>
    </rPh>
    <rPh sb="72" eb="74">
      <t>セキユ</t>
    </rPh>
    <rPh sb="74" eb="77">
      <t>キュウトウキ</t>
    </rPh>
    <rPh sb="78" eb="80">
      <t>トウユ</t>
    </rPh>
    <rPh sb="87" eb="93">
      <t>コウコウリツキュウトウキ</t>
    </rPh>
    <rPh sb="94" eb="96">
      <t>バアイ</t>
    </rPh>
    <rPh sb="106" eb="107">
      <t>ネン</t>
    </rPh>
    <rPh sb="107" eb="109">
      <t>イゼン</t>
    </rPh>
    <rPh sb="117" eb="120">
      <t>ネツコウリツ</t>
    </rPh>
    <rPh sb="121" eb="123">
      <t>キテイ</t>
    </rPh>
    <rPh sb="138" eb="139">
      <t>サイ</t>
    </rPh>
    <rPh sb="144" eb="145">
      <t>ネン</t>
    </rPh>
    <rPh sb="146" eb="149">
      <t>ネツコウリツ</t>
    </rPh>
    <rPh sb="150" eb="152">
      <t>シヨウ</t>
    </rPh>
    <rPh sb="165" eb="168">
      <t>ネツコウリツ</t>
    </rPh>
    <rPh sb="169" eb="171">
      <t>サンシュツ</t>
    </rPh>
    <rPh sb="183" eb="184">
      <t>フル</t>
    </rPh>
    <rPh sb="185" eb="188">
      <t>ドウキボ</t>
    </rPh>
    <rPh sb="189" eb="191">
      <t>セイヒン</t>
    </rPh>
    <rPh sb="192" eb="193">
      <t>アタイ</t>
    </rPh>
    <rPh sb="194" eb="196">
      <t>シヨウ</t>
    </rPh>
    <phoneticPr fontId="5"/>
  </si>
  <si>
    <t>交換前の給湯器等の年間電気使用量や熱効率を証する書類について</t>
    <rPh sb="0" eb="2">
      <t>コウカン</t>
    </rPh>
    <rPh sb="2" eb="3">
      <t>マエ</t>
    </rPh>
    <rPh sb="4" eb="7">
      <t>キュウトウキ</t>
    </rPh>
    <rPh sb="7" eb="8">
      <t>トウ</t>
    </rPh>
    <rPh sb="9" eb="11">
      <t>ネンカン</t>
    </rPh>
    <rPh sb="11" eb="13">
      <t>デンキ</t>
    </rPh>
    <rPh sb="13" eb="16">
      <t>シヨウリョウ</t>
    </rPh>
    <rPh sb="17" eb="18">
      <t>ネツ</t>
    </rPh>
    <rPh sb="18" eb="20">
      <t>コウリツ</t>
    </rPh>
    <rPh sb="21" eb="22">
      <t>ショウ</t>
    </rPh>
    <rPh sb="24" eb="26">
      <t>ショルイ</t>
    </rPh>
    <phoneticPr fontId="5"/>
  </si>
  <si>
    <t>・年間の使用量がわかる書類を添付してください。
・熱効率がわかる書類の提出もお願います。（カタログ等のコピー）</t>
    <rPh sb="1" eb="3">
      <t>ネンカン</t>
    </rPh>
    <rPh sb="4" eb="7">
      <t>シヨウリョウ</t>
    </rPh>
    <rPh sb="11" eb="13">
      <t>ショルイ</t>
    </rPh>
    <rPh sb="14" eb="16">
      <t>テンプ</t>
    </rPh>
    <rPh sb="25" eb="28">
      <t>ネツコウリツ</t>
    </rPh>
    <rPh sb="32" eb="34">
      <t>ショルイ</t>
    </rPh>
    <rPh sb="35" eb="37">
      <t>テイシュツ</t>
    </rPh>
    <rPh sb="39" eb="40">
      <t>ネガ</t>
    </rPh>
    <phoneticPr fontId="5"/>
  </si>
  <si>
    <t>３.電気温水器→エコキュート</t>
    <rPh sb="2" eb="4">
      <t>デンキ</t>
    </rPh>
    <rPh sb="4" eb="7">
      <t>オンスイキ</t>
    </rPh>
    <phoneticPr fontId="5"/>
  </si>
  <si>
    <t>※同じ燃料消費量を使用したとして計算</t>
    <rPh sb="1" eb="2">
      <t>オナ</t>
    </rPh>
    <rPh sb="3" eb="5">
      <t>ネンリョウ</t>
    </rPh>
    <rPh sb="5" eb="7">
      <t>ショウヒ</t>
    </rPh>
    <rPh sb="7" eb="8">
      <t>リョウ</t>
    </rPh>
    <rPh sb="9" eb="11">
      <t>シヨウ</t>
    </rPh>
    <rPh sb="16" eb="18">
      <t>ケイサン</t>
    </rPh>
    <phoneticPr fontId="5"/>
  </si>
  <si>
    <t>　前提</t>
    <rPh sb="1" eb="3">
      <t>ゼンテイ</t>
    </rPh>
    <phoneticPr fontId="5"/>
  </si>
  <si>
    <t>ご家庭の総電気使用量月平均</t>
    <rPh sb="1" eb="3">
      <t>カテイ</t>
    </rPh>
    <rPh sb="4" eb="5">
      <t>ソウ</t>
    </rPh>
    <rPh sb="10" eb="13">
      <t>ツキヘイキン</t>
    </rPh>
    <phoneticPr fontId="5"/>
  </si>
  <si>
    <t>kwh/月</t>
    <rPh sb="4" eb="5">
      <t>ツキ</t>
    </rPh>
    <phoneticPr fontId="5"/>
  </si>
  <si>
    <t>電器温水器</t>
    <rPh sb="0" eb="2">
      <t>デンキ</t>
    </rPh>
    <rPh sb="2" eb="5">
      <t>オンスイキ</t>
    </rPh>
    <phoneticPr fontId="5"/>
  </si>
  <si>
    <t>熱効率</t>
    <rPh sb="0" eb="1">
      <t>ネツ</t>
    </rPh>
    <rPh sb="1" eb="3">
      <t>コウリツ</t>
    </rPh>
    <phoneticPr fontId="5"/>
  </si>
  <si>
    <t>％</t>
    <phoneticPr fontId="5"/>
  </si>
  <si>
    <t>年間給湯保温効率</t>
    <rPh sb="0" eb="2">
      <t>ネンカン</t>
    </rPh>
    <rPh sb="2" eb="4">
      <t>キュウトウ</t>
    </rPh>
    <rPh sb="4" eb="6">
      <t>ホオン</t>
    </rPh>
    <rPh sb="6" eb="8">
      <t>コウリツ</t>
    </rPh>
    <phoneticPr fontId="5"/>
  </si>
  <si>
    <t>排出係数</t>
    <rPh sb="0" eb="2">
      <t>ハイシュツ</t>
    </rPh>
    <rPh sb="2" eb="4">
      <t>ケイスウ</t>
    </rPh>
    <phoneticPr fontId="5"/>
  </si>
  <si>
    <t>（電力）</t>
    <rPh sb="1" eb="3">
      <t>デンリョク</t>
    </rPh>
    <phoneticPr fontId="5"/>
  </si>
  <si>
    <t>kgCO2/kwh</t>
    <phoneticPr fontId="5"/>
  </si>
  <si>
    <t>①電気温水器の燃料消費量</t>
    <rPh sb="1" eb="6">
      <t>デンキオンスイキ</t>
    </rPh>
    <rPh sb="7" eb="9">
      <t>ネンリョウ</t>
    </rPh>
    <rPh sb="9" eb="12">
      <t>ショウヒリョウ</t>
    </rPh>
    <phoneticPr fontId="5"/>
  </si>
  <si>
    <t>ｋｗｈ　×</t>
    <phoneticPr fontId="5"/>
  </si>
  <si>
    <t>熱効率　＝</t>
    <rPh sb="0" eb="1">
      <t>ネツ</t>
    </rPh>
    <rPh sb="1" eb="3">
      <t>コウリツ</t>
    </rPh>
    <phoneticPr fontId="5"/>
  </si>
  <si>
    <t>ｋｗｈ</t>
    <phoneticPr fontId="5"/>
  </si>
  <si>
    <t>②エコキュートの燃料消費量</t>
    <rPh sb="8" eb="10">
      <t>ネンリョウ</t>
    </rPh>
    <rPh sb="10" eb="13">
      <t>ショウヒリョウ</t>
    </rPh>
    <phoneticPr fontId="5"/>
  </si>
  <si>
    <t>ｋｗｈ　÷</t>
    <phoneticPr fontId="5"/>
  </si>
  <si>
    <t>年間給湯保温効率＝</t>
    <rPh sb="0" eb="2">
      <t>ネンカン</t>
    </rPh>
    <rPh sb="2" eb="4">
      <t>キュウトウ</t>
    </rPh>
    <rPh sb="4" eb="6">
      <t>ホオン</t>
    </rPh>
    <rPh sb="6" eb="8">
      <t>コウリツ</t>
    </rPh>
    <phoneticPr fontId="5"/>
  </si>
  <si>
    <t>③ＣＯ２排出量を比較する。</t>
    <rPh sb="4" eb="7">
      <t>ハイシュツリョウ</t>
    </rPh>
    <rPh sb="8" eb="10">
      <t>ヒカク</t>
    </rPh>
    <phoneticPr fontId="5"/>
  </si>
  <si>
    <t>交換前</t>
    <phoneticPr fontId="5"/>
  </si>
  <si>
    <t>kgCO2/kwh　＝</t>
    <phoneticPr fontId="5"/>
  </si>
  <si>
    <t>kgCO2</t>
    <phoneticPr fontId="5"/>
  </si>
  <si>
    <t>ａ</t>
    <phoneticPr fontId="5"/>
  </si>
  <si>
    <t>交換後</t>
    <phoneticPr fontId="5"/>
  </si>
  <si>
    <t>ｂ</t>
    <phoneticPr fontId="5"/>
  </si>
  <si>
    <t>④ＣＯ２削減率（ａ－ｂ）÷ａ</t>
    <rPh sb="4" eb="7">
      <t>サクゲンリツ</t>
    </rPh>
    <phoneticPr fontId="5"/>
  </si>
  <si>
    <t>４.エコキュート→エコキュート</t>
    <phoneticPr fontId="5"/>
  </si>
  <si>
    <t>エコキュート
（交換前）</t>
    <rPh sb="8" eb="10">
      <t>コウカン</t>
    </rPh>
    <rPh sb="10" eb="11">
      <t>マエ</t>
    </rPh>
    <phoneticPr fontId="5"/>
  </si>
  <si>
    <t>エコキュート
（交換後）</t>
    <rPh sb="8" eb="10">
      <t>コウカン</t>
    </rPh>
    <rPh sb="10" eb="11">
      <t>ゴ</t>
    </rPh>
    <phoneticPr fontId="5"/>
  </si>
  <si>
    <t>①交換前のエコキュートの燃料消費量</t>
    <rPh sb="1" eb="3">
      <t>コウカン</t>
    </rPh>
    <rPh sb="3" eb="4">
      <t>マエ</t>
    </rPh>
    <rPh sb="12" eb="14">
      <t>ネンリョウ</t>
    </rPh>
    <rPh sb="14" eb="17">
      <t>ショウヒリョウ</t>
    </rPh>
    <phoneticPr fontId="5"/>
  </si>
  <si>
    <t>ｋｗｈ ×</t>
    <phoneticPr fontId="5"/>
  </si>
  <si>
    <t>②交換後のエコキュートの燃料消費量</t>
    <rPh sb="1" eb="3">
      <t>コウカン</t>
    </rPh>
    <rPh sb="3" eb="4">
      <t>ゴ</t>
    </rPh>
    <rPh sb="12" eb="14">
      <t>ネンリョウ</t>
    </rPh>
    <rPh sb="14" eb="17">
      <t>ショウヒリョウ</t>
    </rPh>
    <phoneticPr fontId="5"/>
  </si>
  <si>
    <t>ｋｗｈ ÷</t>
    <phoneticPr fontId="5"/>
  </si>
  <si>
    <t>kgCO2/kwh ＝</t>
    <phoneticPr fontId="5"/>
  </si>
  <si>
    <t>５.ガス給湯器（都市ガス）→エコキュート</t>
    <rPh sb="4" eb="7">
      <t>キュウトウキ</t>
    </rPh>
    <rPh sb="8" eb="10">
      <t>トシ</t>
    </rPh>
    <phoneticPr fontId="5"/>
  </si>
  <si>
    <t>本人申請の場合</t>
    <rPh sb="0" eb="2">
      <t>ホンニン</t>
    </rPh>
    <rPh sb="2" eb="4">
      <t>シンセイ</t>
    </rPh>
    <rPh sb="5" eb="7">
      <t>バアイ</t>
    </rPh>
    <phoneticPr fontId="5"/>
  </si>
  <si>
    <t>手続代行の場合</t>
    <rPh sb="0" eb="2">
      <t>テツヅ</t>
    </rPh>
    <rPh sb="2" eb="4">
      <t>ダイコウ</t>
    </rPh>
    <rPh sb="5" eb="7">
      <t>バアイ</t>
    </rPh>
    <phoneticPr fontId="5"/>
  </si>
  <si>
    <t>ご家庭の１日あたりの給湯量</t>
    <rPh sb="1" eb="3">
      <t>カテイ</t>
    </rPh>
    <rPh sb="5" eb="6">
      <t>ヒ</t>
    </rPh>
    <phoneticPr fontId="5"/>
  </si>
  <si>
    <t>Ｌ/日</t>
    <rPh sb="2" eb="3">
      <t>ヒ</t>
    </rPh>
    <phoneticPr fontId="5"/>
  </si>
  <si>
    <t>□</t>
    <phoneticPr fontId="5"/>
  </si>
  <si>
    <t>自宅での使用量です</t>
    <rPh sb="0" eb="1">
      <t>ジ</t>
    </rPh>
    <rPh sb="1" eb="2">
      <t>タク</t>
    </rPh>
    <rPh sb="4" eb="6">
      <t>シヨウ</t>
    </rPh>
    <rPh sb="6" eb="7">
      <t>リョウ</t>
    </rPh>
    <phoneticPr fontId="5"/>
  </si>
  <si>
    <t>申請者聞き取り量です</t>
    <rPh sb="0" eb="3">
      <t>シンセイシャ</t>
    </rPh>
    <rPh sb="3" eb="4">
      <t>キ</t>
    </rPh>
    <rPh sb="5" eb="6">
      <t>ト</t>
    </rPh>
    <rPh sb="7" eb="8">
      <t>リョウ</t>
    </rPh>
    <phoneticPr fontId="5"/>
  </si>
  <si>
    <t>ガス給湯器</t>
    <rPh sb="2" eb="5">
      <t>キュウトウキ</t>
    </rPh>
    <phoneticPr fontId="5"/>
  </si>
  <si>
    <t>都市ガス</t>
    <rPh sb="0" eb="2">
      <t>トシ</t>
    </rPh>
    <phoneticPr fontId="5"/>
  </si>
  <si>
    <t>kcal／㎥</t>
    <phoneticPr fontId="5"/>
  </si>
  <si>
    <t>１kwh=</t>
    <phoneticPr fontId="5"/>
  </si>
  <si>
    <t>kcal</t>
    <phoneticPr fontId="5"/>
  </si>
  <si>
    <t>（都市ガス）</t>
    <rPh sb="1" eb="3">
      <t>トシ</t>
    </rPh>
    <phoneticPr fontId="5"/>
  </si>
  <si>
    <t>kgCO2/㎥</t>
    <phoneticPr fontId="5"/>
  </si>
  <si>
    <t>①ガス給湯器の燃料消費量</t>
    <rPh sb="3" eb="6">
      <t>キュウトウキ</t>
    </rPh>
    <rPh sb="7" eb="9">
      <t>ネンリョウ</t>
    </rPh>
    <rPh sb="9" eb="12">
      <t>ショウヒリョウ</t>
    </rPh>
    <phoneticPr fontId="5"/>
  </si>
  <si>
    <t>１㍑の水を１℃上昇させるのに必要な熱量</t>
    <rPh sb="3" eb="4">
      <t>ミズ</t>
    </rPh>
    <rPh sb="7" eb="9">
      <t>ジョウショウ</t>
    </rPh>
    <rPh sb="14" eb="16">
      <t>ヒツヨウ</t>
    </rPh>
    <rPh sb="17" eb="19">
      <t>ネツリョウ</t>
    </rPh>
    <phoneticPr fontId="5"/>
  </si>
  <si>
    <t>・１ヵ月に必要なガス消費量を給湯量から算出。カロリーから㎥に換算</t>
    <rPh sb="1" eb="4">
      <t>イッカゲツ</t>
    </rPh>
    <rPh sb="5" eb="7">
      <t>ヒツヨウ</t>
    </rPh>
    <rPh sb="10" eb="13">
      <t>ショウヒリョウ</t>
    </rPh>
    <rPh sb="14" eb="16">
      <t>キュウトウ</t>
    </rPh>
    <rPh sb="16" eb="17">
      <t>リョウ</t>
    </rPh>
    <rPh sb="19" eb="21">
      <t>サンシュツ</t>
    </rPh>
    <rPh sb="30" eb="32">
      <t>カンサン</t>
    </rPh>
    <phoneticPr fontId="5"/>
  </si>
  <si>
    <t>℃ ×</t>
    <phoneticPr fontId="5"/>
  </si>
  <si>
    <t>Ｌ ×</t>
    <phoneticPr fontId="5"/>
  </si>
  <si>
    <t>日 ×１kcal/ℓ ＝</t>
    <rPh sb="0" eb="1">
      <t>ヒ</t>
    </rPh>
    <phoneticPr fontId="5"/>
  </si>
  <si>
    <t>２５℃：水（１５℃）を４０℃に沸かすとした場合</t>
    <rPh sb="4" eb="5">
      <t>ミズ</t>
    </rPh>
    <rPh sb="15" eb="16">
      <t>ワ</t>
    </rPh>
    <rPh sb="21" eb="23">
      <t>バアイ</t>
    </rPh>
    <phoneticPr fontId="5"/>
  </si>
  <si>
    <t>kcal／    （</t>
    <phoneticPr fontId="5"/>
  </si>
  <si>
    <t>kcal/㎥ ×</t>
    <phoneticPr fontId="5"/>
  </si>
  <si>
    <t>（熱効率）） ＝</t>
    <rPh sb="1" eb="4">
      <t>ネツコウリツ</t>
    </rPh>
    <phoneticPr fontId="5"/>
  </si>
  <si>
    <t>㎥</t>
    <phoneticPr fontId="5"/>
  </si>
  <si>
    <t>kcal/ｋｗｈ×</t>
    <phoneticPr fontId="5"/>
  </si>
  <si>
    <t>（年間給湯保温効率））＝</t>
    <rPh sb="1" eb="5">
      <t>ネンカンキュウトウ</t>
    </rPh>
    <rPh sb="5" eb="7">
      <t>ホオン</t>
    </rPh>
    <rPh sb="7" eb="9">
      <t>コウリツ</t>
    </rPh>
    <phoneticPr fontId="5"/>
  </si>
  <si>
    <t>kwh</t>
    <phoneticPr fontId="5"/>
  </si>
  <si>
    <t>㎥ ×</t>
    <phoneticPr fontId="5"/>
  </si>
  <si>
    <t>kgCO2/㎥  ＝</t>
    <phoneticPr fontId="5"/>
  </si>
  <si>
    <t>４－２.エコキュート→エコキュート</t>
    <phoneticPr fontId="5"/>
  </si>
  <si>
    <t>・１ヵ月に必要な燃料消費量を給湯量から算出。カロリーから㎥に換算</t>
    <rPh sb="1" eb="4">
      <t>イッカゲツ</t>
    </rPh>
    <rPh sb="5" eb="7">
      <t>ヒツヨウ</t>
    </rPh>
    <rPh sb="8" eb="10">
      <t>ネンリョウ</t>
    </rPh>
    <rPh sb="11" eb="12">
      <t>リョウ</t>
    </rPh>
    <rPh sb="13" eb="15">
      <t>キュウトウ</t>
    </rPh>
    <rPh sb="15" eb="16">
      <t>リョウ</t>
    </rPh>
    <rPh sb="18" eb="20">
      <t>サンシュツ</t>
    </rPh>
    <rPh sb="29" eb="31">
      <t>カンサン</t>
    </rPh>
    <phoneticPr fontId="5"/>
  </si>
  <si>
    <t>kcal／（</t>
    <phoneticPr fontId="5"/>
  </si>
  <si>
    <t>（年間給湯効率））＝</t>
    <rPh sb="1" eb="3">
      <t>ネンカン</t>
    </rPh>
    <rPh sb="3" eb="5">
      <t>キュウトウ</t>
    </rPh>
    <rPh sb="5" eb="7">
      <t>コウリツ</t>
    </rPh>
    <phoneticPr fontId="5"/>
  </si>
  <si>
    <t>（年間給湯効率））＝</t>
    <rPh sb="1" eb="5">
      <t>ネンカンキュウトウ</t>
    </rPh>
    <rPh sb="5" eb="7">
      <t>コウリツ</t>
    </rPh>
    <phoneticPr fontId="5"/>
  </si>
  <si>
    <t>６.ガス給湯器（ＬＰガス）→エコキュート</t>
    <rPh sb="4" eb="7">
      <t>キュウトウキ</t>
    </rPh>
    <phoneticPr fontId="5"/>
  </si>
  <si>
    <t>ＬＰガス</t>
    <phoneticPr fontId="5"/>
  </si>
  <si>
    <t>（ＬＰガス）</t>
    <phoneticPr fontId="5"/>
  </si>
  <si>
    <t>kcal／  （</t>
    <phoneticPr fontId="5"/>
  </si>
  <si>
    <t>（熱効率））＝</t>
    <rPh sb="1" eb="2">
      <t>ネツ</t>
    </rPh>
    <rPh sb="2" eb="4">
      <t>コウリツ</t>
    </rPh>
    <phoneticPr fontId="5"/>
  </si>
  <si>
    <t>７.エコジョース（都市ガス）→エコキュート</t>
    <rPh sb="9" eb="11">
      <t>トシ</t>
    </rPh>
    <phoneticPr fontId="5"/>
  </si>
  <si>
    <t>エコジョース</t>
    <phoneticPr fontId="5"/>
  </si>
  <si>
    <t>①エコジョースの燃料消費量</t>
    <rPh sb="8" eb="10">
      <t>ネンリョウ</t>
    </rPh>
    <rPh sb="10" eb="13">
      <t>ショウヒリョウ</t>
    </rPh>
    <phoneticPr fontId="5"/>
  </si>
  <si>
    <t>日×１kcal/ℓ ＝</t>
    <rPh sb="0" eb="1">
      <t>ヒ</t>
    </rPh>
    <phoneticPr fontId="5"/>
  </si>
  <si>
    <t>８.エコジョース（ＬＰガス）→エコキュート</t>
    <phoneticPr fontId="5"/>
  </si>
  <si>
    <t>９.石油給湯器（灯油）→エコキュート</t>
    <rPh sb="2" eb="4">
      <t>セキユ</t>
    </rPh>
    <rPh sb="4" eb="7">
      <t>キュウトウキ</t>
    </rPh>
    <rPh sb="8" eb="10">
      <t>トウユ</t>
    </rPh>
    <phoneticPr fontId="5"/>
  </si>
  <si>
    <t>石油給湯器</t>
    <rPh sb="0" eb="2">
      <t>セキユ</t>
    </rPh>
    <rPh sb="2" eb="5">
      <t>キュウトウキ</t>
    </rPh>
    <phoneticPr fontId="5"/>
  </si>
  <si>
    <t>連続給湯効率</t>
    <rPh sb="0" eb="2">
      <t>レンゾク</t>
    </rPh>
    <rPh sb="2" eb="4">
      <t>キュウトウ</t>
    </rPh>
    <rPh sb="4" eb="6">
      <t>コウリツ</t>
    </rPh>
    <phoneticPr fontId="5"/>
  </si>
  <si>
    <t>灯油</t>
    <rPh sb="0" eb="2">
      <t>トウユ</t>
    </rPh>
    <phoneticPr fontId="5"/>
  </si>
  <si>
    <t>（灯油）</t>
    <rPh sb="1" eb="3">
      <t>トウユ</t>
    </rPh>
    <phoneticPr fontId="5"/>
  </si>
  <si>
    <t>kgCO2/ℓ</t>
    <phoneticPr fontId="5"/>
  </si>
  <si>
    <t>①石油給湯器の燃料消費量</t>
    <rPh sb="1" eb="3">
      <t>セキユ</t>
    </rPh>
    <rPh sb="3" eb="5">
      <t>キュウトウ</t>
    </rPh>
    <rPh sb="7" eb="9">
      <t>ネンリョウ</t>
    </rPh>
    <rPh sb="9" eb="12">
      <t>ショウヒリョウ</t>
    </rPh>
    <phoneticPr fontId="5"/>
  </si>
  <si>
    <t>・１ヵ月に必要な灯油消費量を給湯量から算出。カロリーからℓに換算</t>
    <rPh sb="3" eb="4">
      <t>ゲツ</t>
    </rPh>
    <rPh sb="5" eb="7">
      <t>ヒツヨウ</t>
    </rPh>
    <rPh sb="8" eb="10">
      <t>トウユ</t>
    </rPh>
    <rPh sb="10" eb="13">
      <t>ショウヒリョウ</t>
    </rPh>
    <rPh sb="14" eb="16">
      <t>キュウトウ</t>
    </rPh>
    <rPh sb="16" eb="17">
      <t>リョウ</t>
    </rPh>
    <rPh sb="19" eb="21">
      <t>サンシュツ</t>
    </rPh>
    <rPh sb="30" eb="32">
      <t>カンサン</t>
    </rPh>
    <phoneticPr fontId="5"/>
  </si>
  <si>
    <t>kcal/ℓ ×</t>
    <phoneticPr fontId="5"/>
  </si>
  <si>
    <t>（連続給湯効率））＝</t>
    <rPh sb="1" eb="3">
      <t>レンゾク</t>
    </rPh>
    <rPh sb="3" eb="5">
      <t>キュウトウ</t>
    </rPh>
    <rPh sb="5" eb="7">
      <t>コウリツ</t>
    </rPh>
    <phoneticPr fontId="5"/>
  </si>
  <si>
    <t>ℓ</t>
    <phoneticPr fontId="5"/>
  </si>
  <si>
    <t>kcal/kwh ×</t>
    <phoneticPr fontId="5"/>
  </si>
  <si>
    <t>ℓ ×</t>
    <phoneticPr fontId="5"/>
  </si>
  <si>
    <t>kgCO2/ℓ  ＝</t>
    <phoneticPr fontId="5"/>
  </si>
  <si>
    <t>１０.電気温水器→ハイブリッド給湯器（都市ガス）</t>
    <rPh sb="3" eb="5">
      <t>デンキ</t>
    </rPh>
    <rPh sb="5" eb="8">
      <t>オンスイキ</t>
    </rPh>
    <rPh sb="15" eb="18">
      <t>キュウトウキ</t>
    </rPh>
    <rPh sb="19" eb="21">
      <t>トシ</t>
    </rPh>
    <phoneticPr fontId="5"/>
  </si>
  <si>
    <t>ハイブリッド給湯器</t>
    <rPh sb="6" eb="9">
      <t>キュウトウキ</t>
    </rPh>
    <phoneticPr fontId="5"/>
  </si>
  <si>
    <t>熱効率(ガス)</t>
    <rPh sb="0" eb="1">
      <t>ネツ</t>
    </rPh>
    <rPh sb="1" eb="3">
      <t>コウリツ</t>
    </rPh>
    <phoneticPr fontId="5"/>
  </si>
  <si>
    <t>熱効率(電気)</t>
    <rPh sb="0" eb="3">
      <t>ネツコウリツ</t>
    </rPh>
    <rPh sb="4" eb="6">
      <t>デンキ</t>
    </rPh>
    <phoneticPr fontId="5"/>
  </si>
  <si>
    <t>①電気温水器の燃料消費量</t>
    <rPh sb="1" eb="3">
      <t>デンキ</t>
    </rPh>
    <rPh sb="3" eb="6">
      <t>オンスイキ</t>
    </rPh>
    <rPh sb="7" eb="9">
      <t>ネンリョウ</t>
    </rPh>
    <rPh sb="9" eb="12">
      <t>ショウヒリョウ</t>
    </rPh>
    <phoneticPr fontId="5"/>
  </si>
  <si>
    <t>kwh×</t>
    <phoneticPr fontId="5"/>
  </si>
  <si>
    <t>（熱効率）</t>
    <rPh sb="1" eb="4">
      <t>ネツコウリツ</t>
    </rPh>
    <phoneticPr fontId="5"/>
  </si>
  <si>
    <t>＝</t>
    <phoneticPr fontId="5"/>
  </si>
  <si>
    <t>②ハイブリッド給湯器の燃料消費量</t>
    <rPh sb="7" eb="10">
      <t>キュウトウキ</t>
    </rPh>
    <rPh sb="11" eb="13">
      <t>ネンリョウ</t>
    </rPh>
    <rPh sb="13" eb="16">
      <t>ショウヒリョウ</t>
    </rPh>
    <phoneticPr fontId="5"/>
  </si>
  <si>
    <t>ガス部</t>
    <rPh sb="2" eb="3">
      <t>ブ</t>
    </rPh>
    <phoneticPr fontId="5"/>
  </si>
  <si>
    <t>kcal／</t>
    <phoneticPr fontId="5"/>
  </si>
  <si>
    <t>（熱効率））×</t>
    <rPh sb="1" eb="4">
      <t>ネツコウリツ</t>
    </rPh>
    <phoneticPr fontId="5"/>
  </si>
  <si>
    <t>(ガス割合) ＝</t>
    <rPh sb="3" eb="5">
      <t>ワリアイ</t>
    </rPh>
    <phoneticPr fontId="5"/>
  </si>
  <si>
    <t>電気部</t>
    <rPh sb="0" eb="2">
      <t>デンキ</t>
    </rPh>
    <rPh sb="2" eb="3">
      <t>ブ</t>
    </rPh>
    <phoneticPr fontId="5"/>
  </si>
  <si>
    <t>(電気割合) ＝</t>
    <rPh sb="1" eb="5">
      <t>デンキワリアイ</t>
    </rPh>
    <phoneticPr fontId="5"/>
  </si>
  <si>
    <t>kgCO2/kwh＝</t>
    <phoneticPr fontId="5"/>
  </si>
  <si>
    <t>交換後①</t>
    <phoneticPr fontId="5"/>
  </si>
  <si>
    <t>㎥×</t>
    <phoneticPr fontId="5"/>
  </si>
  <si>
    <t>kgCO2/㎥＝</t>
    <phoneticPr fontId="5"/>
  </si>
  <si>
    <t>交換後②</t>
    <phoneticPr fontId="5"/>
  </si>
  <si>
    <t>ｃ</t>
    <phoneticPr fontId="5"/>
  </si>
  <si>
    <t>④ＣＯ２削減率（ａ－（ｂ＋ｃ））÷ａ</t>
    <rPh sb="4" eb="7">
      <t>サクゲンリツ</t>
    </rPh>
    <phoneticPr fontId="5"/>
  </si>
  <si>
    <t>１１.ガス給湯器（都市ガス）→ハイブリッド給湯器（都市ガス）</t>
    <rPh sb="5" eb="8">
      <t>キュウトウキ</t>
    </rPh>
    <phoneticPr fontId="5"/>
  </si>
  <si>
    <t>①ガス温水器の燃料消費量</t>
    <rPh sb="3" eb="6">
      <t>オンスイキ</t>
    </rPh>
    <rPh sb="7" eb="9">
      <t>ネンリョウ</t>
    </rPh>
    <rPh sb="9" eb="12">
      <t>ショウヒリョウ</t>
    </rPh>
    <phoneticPr fontId="5"/>
  </si>
  <si>
    <t>・１ヵ月に必要なガス消費量を給湯量から算出。カロリーから㎥に換算</t>
    <rPh sb="3" eb="4">
      <t>ゲツ</t>
    </rPh>
    <rPh sb="5" eb="7">
      <t>ヒツヨウ</t>
    </rPh>
    <rPh sb="10" eb="13">
      <t>ショウヒリョウ</t>
    </rPh>
    <rPh sb="14" eb="16">
      <t>キュウトウ</t>
    </rPh>
    <rPh sb="16" eb="17">
      <t>リョウ</t>
    </rPh>
    <rPh sb="19" eb="21">
      <t>サンシュツ</t>
    </rPh>
    <rPh sb="30" eb="32">
      <t>カンサン</t>
    </rPh>
    <phoneticPr fontId="5"/>
  </si>
  <si>
    <t>℃×</t>
    <phoneticPr fontId="5"/>
  </si>
  <si>
    <t>Ｌ×</t>
    <phoneticPr fontId="5"/>
  </si>
  <si>
    <t>日×１kcal/ℓ</t>
    <rPh sb="0" eb="1">
      <t>ヒ</t>
    </rPh>
    <phoneticPr fontId="5"/>
  </si>
  <si>
    <t>kcal/㎥×</t>
    <phoneticPr fontId="5"/>
  </si>
  <si>
    <t>（熱効率））</t>
    <rPh sb="1" eb="4">
      <t>ネツコウリツ</t>
    </rPh>
    <phoneticPr fontId="5"/>
  </si>
  <si>
    <t>１２.電気温水器→エコジョーズ（都市ガス）</t>
    <rPh sb="3" eb="5">
      <t>デンキ</t>
    </rPh>
    <rPh sb="5" eb="8">
      <t>オンスイキ</t>
    </rPh>
    <rPh sb="16" eb="18">
      <t>トシ</t>
    </rPh>
    <phoneticPr fontId="5"/>
  </si>
  <si>
    <t>※給湯器の電力使用量より、同カロリーで都市ガスの燃料使用量を算出する。更新前後でＣＯ２比較。</t>
    <rPh sb="1" eb="4">
      <t>キュウトウキ</t>
    </rPh>
    <rPh sb="5" eb="10">
      <t>デンリョクシヨウリョウ</t>
    </rPh>
    <rPh sb="13" eb="14">
      <t>ドウ</t>
    </rPh>
    <rPh sb="19" eb="21">
      <t>トシ</t>
    </rPh>
    <rPh sb="24" eb="26">
      <t>ネンリョウ</t>
    </rPh>
    <rPh sb="26" eb="29">
      <t>シヨウリョウ</t>
    </rPh>
    <rPh sb="30" eb="32">
      <t>サンシュツ</t>
    </rPh>
    <rPh sb="35" eb="37">
      <t>コウシン</t>
    </rPh>
    <rPh sb="37" eb="39">
      <t>ゼンゴ</t>
    </rPh>
    <rPh sb="43" eb="45">
      <t>ヒカク</t>
    </rPh>
    <phoneticPr fontId="5"/>
  </si>
  <si>
    <t>エコジョーズ</t>
    <phoneticPr fontId="5"/>
  </si>
  <si>
    <t>kcal/kwh×</t>
    <phoneticPr fontId="5"/>
  </si>
  <si>
    <t>（熱効率）＝</t>
    <rPh sb="1" eb="4">
      <t>ネツコウリツ</t>
    </rPh>
    <phoneticPr fontId="5"/>
  </si>
  <si>
    <t>kcal</t>
  </si>
  <si>
    <t>※電気を熱量にあらためて、熱量から㎥に変換。</t>
    <rPh sb="1" eb="3">
      <t>デンキ</t>
    </rPh>
    <rPh sb="4" eb="6">
      <t>ネツリョウ</t>
    </rPh>
    <rPh sb="13" eb="15">
      <t>ネツリョウ</t>
    </rPh>
    <rPh sb="19" eb="21">
      <t>ヘンカン</t>
    </rPh>
    <phoneticPr fontId="5"/>
  </si>
  <si>
    <t>（ガスの単位の㎥に変換）</t>
    <rPh sb="4" eb="6">
      <t>タンイ</t>
    </rPh>
    <rPh sb="9" eb="11">
      <t>ヘンカン</t>
    </rPh>
    <phoneticPr fontId="5"/>
  </si>
  <si>
    <t>②エコジョーズの燃料消費量</t>
    <rPh sb="8" eb="10">
      <t>ネンリョウ</t>
    </rPh>
    <rPh sb="10" eb="13">
      <t>ショウヒリョウ</t>
    </rPh>
    <phoneticPr fontId="5"/>
  </si>
  <si>
    <t>（熱効率））＝</t>
    <rPh sb="1" eb="4">
      <t>ネツコウリツ</t>
    </rPh>
    <phoneticPr fontId="5"/>
  </si>
  <si>
    <t>㎥</t>
  </si>
  <si>
    <t>１３.ガス給湯器（都市ガス）→エコジョーズ（都市ガス）</t>
    <rPh sb="5" eb="7">
      <t>キュウトウ</t>
    </rPh>
    <rPh sb="22" eb="24">
      <t>トシ</t>
    </rPh>
    <phoneticPr fontId="5"/>
  </si>
  <si>
    <t>ご家庭の1ヵ月あたりのガス使用量</t>
    <rPh sb="1" eb="3">
      <t>カテイ</t>
    </rPh>
    <rPh sb="6" eb="7">
      <t>ゲツ</t>
    </rPh>
    <rPh sb="13" eb="16">
      <t>シヨウリョウ</t>
    </rPh>
    <phoneticPr fontId="5"/>
  </si>
  <si>
    <t>㎥/月</t>
    <rPh sb="2" eb="3">
      <t>ツキ</t>
    </rPh>
    <phoneticPr fontId="5"/>
  </si>
  <si>
    <t>①ガス給湯器の燃料消費量</t>
    <rPh sb="3" eb="5">
      <t>キュウトウ</t>
    </rPh>
    <rPh sb="7" eb="9">
      <t>ネンリョウ</t>
    </rPh>
    <rPh sb="9" eb="12">
      <t>ショウヒリョウ</t>
    </rPh>
    <phoneticPr fontId="5"/>
  </si>
  <si>
    <t>熱効率＝</t>
    <rPh sb="0" eb="1">
      <t>ネツ</t>
    </rPh>
    <rPh sb="1" eb="3">
      <t>コウリツ</t>
    </rPh>
    <phoneticPr fontId="5"/>
  </si>
  <si>
    <t>㎥÷</t>
    <phoneticPr fontId="5"/>
  </si>
  <si>
    <t>熱効率＝</t>
    <rPh sb="0" eb="3">
      <t>ネツコウリツ</t>
    </rPh>
    <phoneticPr fontId="5"/>
  </si>
  <si>
    <t>排出係数＝</t>
    <rPh sb="0" eb="2">
      <t>ハイシュツ</t>
    </rPh>
    <rPh sb="2" eb="4">
      <t>ケイスウ</t>
    </rPh>
    <phoneticPr fontId="5"/>
  </si>
  <si>
    <t>１４.石油給湯器（灯油）→エコジョーズ（都市ガス）</t>
    <rPh sb="3" eb="5">
      <t>セキユ</t>
    </rPh>
    <rPh sb="5" eb="8">
      <t>キュウトウキ</t>
    </rPh>
    <rPh sb="9" eb="11">
      <t>トウユ</t>
    </rPh>
    <rPh sb="20" eb="22">
      <t>トシ</t>
    </rPh>
    <phoneticPr fontId="5"/>
  </si>
  <si>
    <t>①石油給湯器の燃料消費量</t>
    <rPh sb="1" eb="3">
      <t>セキユ</t>
    </rPh>
    <rPh sb="3" eb="6">
      <t>キュウトウキ</t>
    </rPh>
    <rPh sb="7" eb="9">
      <t>ネンリョウ</t>
    </rPh>
    <rPh sb="9" eb="12">
      <t>ショウヒリョウ</t>
    </rPh>
    <phoneticPr fontId="5"/>
  </si>
  <si>
    <t>・１ヵ月に必要な石油消費量を給湯量から算出。カロリーからℓに換算</t>
    <rPh sb="3" eb="4">
      <t>ゲツ</t>
    </rPh>
    <rPh sb="5" eb="7">
      <t>ヒツヨウ</t>
    </rPh>
    <rPh sb="8" eb="10">
      <t>セキユ</t>
    </rPh>
    <rPh sb="10" eb="13">
      <t>ショウヒリョウ</t>
    </rPh>
    <rPh sb="14" eb="16">
      <t>キュウトウ</t>
    </rPh>
    <rPh sb="16" eb="17">
      <t>リョウ</t>
    </rPh>
    <rPh sb="19" eb="21">
      <t>サンシュツ</t>
    </rPh>
    <rPh sb="30" eb="32">
      <t>カンサン</t>
    </rPh>
    <phoneticPr fontId="5"/>
  </si>
  <si>
    <t>日×１kcal/ℓ＝</t>
    <rPh sb="0" eb="1">
      <t>ヒ</t>
    </rPh>
    <phoneticPr fontId="5"/>
  </si>
  <si>
    <t>kcal/ℓ×</t>
    <phoneticPr fontId="5"/>
  </si>
  <si>
    <t>ℓ×</t>
    <phoneticPr fontId="5"/>
  </si>
  <si>
    <t>kgCO2/ℓ＝</t>
    <phoneticPr fontId="5"/>
  </si>
  <si>
    <t>１５.電気温水器→エコジョーズ（ＬＰガス）</t>
    <rPh sb="3" eb="5">
      <t>デンキ</t>
    </rPh>
    <rPh sb="5" eb="8">
      <t>オンスイキ</t>
    </rPh>
    <phoneticPr fontId="5"/>
  </si>
  <si>
    <t>※給湯器の電力使用量より、同カロリーでＬＰガスの燃料使用量を算出する。更新前後でＣＯ２比較。</t>
    <rPh sb="1" eb="4">
      <t>キュウトウキ</t>
    </rPh>
    <rPh sb="5" eb="10">
      <t>デンリョクシヨウリョウ</t>
    </rPh>
    <rPh sb="13" eb="14">
      <t>ドウ</t>
    </rPh>
    <rPh sb="24" eb="26">
      <t>ネンリョウ</t>
    </rPh>
    <rPh sb="26" eb="29">
      <t>シヨウリョウ</t>
    </rPh>
    <rPh sb="30" eb="32">
      <t>サンシュツ</t>
    </rPh>
    <rPh sb="35" eb="37">
      <t>コウシン</t>
    </rPh>
    <rPh sb="37" eb="39">
      <t>ゼンゴ</t>
    </rPh>
    <rPh sb="43" eb="45">
      <t>ヒカク</t>
    </rPh>
    <phoneticPr fontId="5"/>
  </si>
  <si>
    <t>※ＬＰガスの排出係数は、㎥単位を用いる場合は、６．５２kgCO2/㎥（日本ＬＰガス協会）を用いて算出してください。</t>
    <rPh sb="6" eb="8">
      <t>ハイシュツ</t>
    </rPh>
    <rPh sb="8" eb="10">
      <t>ケイスウ</t>
    </rPh>
    <rPh sb="13" eb="15">
      <t>タンイ</t>
    </rPh>
    <rPh sb="16" eb="17">
      <t>モチ</t>
    </rPh>
    <rPh sb="19" eb="21">
      <t>バアイ</t>
    </rPh>
    <rPh sb="35" eb="37">
      <t>ニホン</t>
    </rPh>
    <rPh sb="41" eb="43">
      <t>キョウカイ</t>
    </rPh>
    <rPh sb="45" eb="46">
      <t>モチ</t>
    </rPh>
    <rPh sb="48" eb="50">
      <t>サンシュツ</t>
    </rPh>
    <phoneticPr fontId="5"/>
  </si>
  <si>
    <t>１６.ガス給湯器（ＬＰガス）→エコジョーズ（ＬＰガス）</t>
    <rPh sb="5" eb="7">
      <t>キュウトウ</t>
    </rPh>
    <rPh sb="7" eb="8">
      <t>キ</t>
    </rPh>
    <phoneticPr fontId="5"/>
  </si>
  <si>
    <t>（LPガス）</t>
    <phoneticPr fontId="5"/>
  </si>
  <si>
    <t>１７.石油給湯器（灯油）→エコジョーズ（ＬＰガス）</t>
    <rPh sb="3" eb="5">
      <t>セキユ</t>
    </rPh>
    <rPh sb="5" eb="8">
      <t>キュウトウキ</t>
    </rPh>
    <rPh sb="9" eb="11">
      <t>トウユ</t>
    </rPh>
    <phoneticPr fontId="5"/>
  </si>
  <si>
    <t>（ＬＰガス）</t>
  </si>
  <si>
    <t>１８.石油給湯器（灯油）→エコフィール</t>
    <rPh sb="3" eb="5">
      <t>セキユ</t>
    </rPh>
    <rPh sb="5" eb="8">
      <t>キュウトウキ</t>
    </rPh>
    <rPh sb="9" eb="11">
      <t>トウユ</t>
    </rPh>
    <phoneticPr fontId="5"/>
  </si>
  <si>
    <t>②エコフィールの燃料消費量</t>
    <rPh sb="8" eb="10">
      <t>ネンリョウ</t>
    </rPh>
    <rPh sb="10" eb="13">
      <t>ショウヒリョウ</t>
    </rPh>
    <phoneticPr fontId="5"/>
  </si>
  <si>
    <t>令和8年度</t>
    <rPh sb="0" eb="2">
      <t>レイワ</t>
    </rPh>
    <rPh sb="3" eb="5">
      <t>ネンド</t>
    </rPh>
    <phoneticPr fontId="5"/>
  </si>
  <si>
    <r>
      <t xml:space="preserve">燃料（電気、ガス等）使用量と機器の熱効率を基に計算してください。
以下に計算の一例を示します。
※ 熱効率は各機器メーカーのホームページから調べられます。
</t>
    </r>
    <r>
      <rPr>
        <u/>
        <sz val="10"/>
        <rFont val="游ゴシック"/>
        <family val="3"/>
        <charset val="128"/>
        <scheme val="minor"/>
      </rPr>
      <t xml:space="preserve">１．電気温水器からエコジョーズに交換する場合
</t>
    </r>
    <r>
      <rPr>
        <sz val="10"/>
        <rFont val="游ゴシック"/>
        <family val="3"/>
        <charset val="128"/>
        <scheme val="minor"/>
      </rPr>
      <t>　電気温水器(熱効率90%のもの)を月に電力500kWh使用している家庭で、給湯器をエコジョーズ（熱効率　
　95%のもの、都市ガス使用）に交換する場合
　★給湯器の電力使用量より、同カロリーにて、都市ガス等の燃料使用量を算出し、交換前後でのCO2排出量　
　　を比較する。
　①電気温水器での燃料消費量を算出する
　　500kWh</t>
    </r>
    <r>
      <rPr>
        <sz val="11"/>
        <rFont val="游ゴシック"/>
        <family val="3"/>
        <charset val="128"/>
        <scheme val="minor"/>
      </rPr>
      <t>×</t>
    </r>
    <r>
      <rPr>
        <sz val="10"/>
        <rFont val="游ゴシック"/>
        <family val="3"/>
        <charset val="128"/>
        <scheme val="minor"/>
      </rPr>
      <t>860kcal/kWh</t>
    </r>
    <r>
      <rPr>
        <sz val="11"/>
        <rFont val="游ゴシック"/>
        <family val="3"/>
        <charset val="128"/>
        <scheme val="minor"/>
      </rPr>
      <t>×</t>
    </r>
    <r>
      <rPr>
        <sz val="10"/>
        <rFont val="游ゴシック"/>
        <family val="3"/>
        <charset val="128"/>
        <scheme val="minor"/>
      </rPr>
      <t>0.9（熱効率）= 387,000kcal　　※1kWh＝860kcal
　②新しい給湯器（エコジョーズ）の燃料消費量(月)を算出する
　　387,000kcal/(9,556kcal/㎥(熱量)</t>
    </r>
    <r>
      <rPr>
        <sz val="11"/>
        <rFont val="游ゴシック"/>
        <family val="3"/>
        <charset val="128"/>
        <scheme val="minor"/>
      </rPr>
      <t>×</t>
    </r>
    <r>
      <rPr>
        <sz val="10"/>
        <rFont val="游ゴシック"/>
        <family val="3"/>
        <charset val="128"/>
        <scheme val="minor"/>
      </rPr>
      <t>0.95(熱効率))＝ 42.6㎥
　　※熱量　都市ガス 9,556kcal/㎥、LPG 26,132kcal/㎥、灯油 8,720kcal/l
　③CO2排出量を比較する
　　交換前　500kwh</t>
    </r>
    <r>
      <rPr>
        <sz val="11"/>
        <rFont val="游ゴシック"/>
        <family val="3"/>
        <charset val="128"/>
        <scheme val="minor"/>
      </rPr>
      <t>×</t>
    </r>
    <r>
      <rPr>
        <sz val="10"/>
        <rFont val="游ゴシック"/>
        <family val="3"/>
        <charset val="128"/>
        <scheme val="minor"/>
      </rPr>
      <t xml:space="preserve">0.416kgCO2/kwh(排出係数) = 208.0kgCO2
　　交換後　42.6㎥×2.05kgCO2/㎥(排出係数)＝87.3kgCO2
　　比較すると、58％の削減となる。
　※排出係数は環境省ホームページ(https://policies.env.go.jp/earth/ghg-santeikohyo/files/manual/chpt2_6-0_rev2.pdf)を参照してください。
　　例えば、都市ガスは2.05kgCO2/㎥です。LPガスは、㎥単位を用いる場合は6.0kgCO2/㎥（日本LPガス　
　協会）を用いて算出してください。
</t>
    </r>
    <rPh sb="94" eb="96">
      <t>コウカン</t>
    </rPh>
    <rPh sb="171" eb="173">
      <t>コウカン</t>
    </rPh>
    <rPh sb="216" eb="218">
      <t>コウカン</t>
    </rPh>
    <rPh sb="437" eb="439">
      <t>トウユ</t>
    </rPh>
    <rPh sb="468" eb="470">
      <t>コウカン</t>
    </rPh>
    <rPh sb="515" eb="517">
      <t>コウカン</t>
    </rPh>
    <phoneticPr fontId="5"/>
  </si>
  <si>
    <r>
      <t>計算に使用します</t>
    </r>
    <r>
      <rPr>
        <b/>
        <u/>
        <sz val="11"/>
        <color theme="1"/>
        <rFont val="游ゴシック"/>
        <family val="3"/>
        <charset val="128"/>
        <scheme val="minor"/>
      </rPr>
      <t>排出係数</t>
    </r>
    <r>
      <rPr>
        <sz val="11"/>
        <color theme="1"/>
        <rFont val="游ゴシック"/>
        <family val="2"/>
        <charset val="128"/>
        <scheme val="minor"/>
      </rPr>
      <t>および</t>
    </r>
    <r>
      <rPr>
        <b/>
        <u/>
        <sz val="11"/>
        <color theme="1"/>
        <rFont val="游ゴシック"/>
        <family val="3"/>
        <charset val="128"/>
        <scheme val="minor"/>
      </rPr>
      <t>熱量</t>
    </r>
    <r>
      <rPr>
        <sz val="11"/>
        <color theme="1"/>
        <rFont val="游ゴシック"/>
        <family val="2"/>
        <charset val="128"/>
        <scheme val="minor"/>
      </rPr>
      <t>は</t>
    </r>
    <r>
      <rPr>
        <b/>
        <u/>
        <sz val="11"/>
        <color theme="1"/>
        <rFont val="游ゴシック"/>
        <family val="3"/>
        <charset val="128"/>
        <scheme val="minor"/>
      </rPr>
      <t>令和8年版</t>
    </r>
    <r>
      <rPr>
        <sz val="11"/>
        <color theme="1"/>
        <rFont val="游ゴシック"/>
        <family val="2"/>
        <charset val="128"/>
        <scheme val="minor"/>
      </rPr>
      <t>に更新しています。</t>
    </r>
    <rPh sb="0" eb="2">
      <t>ケイサン</t>
    </rPh>
    <rPh sb="3" eb="5">
      <t>シヨウ</t>
    </rPh>
    <rPh sb="8" eb="10">
      <t>ハイシュツ</t>
    </rPh>
    <rPh sb="10" eb="12">
      <t>ケイスウ</t>
    </rPh>
    <rPh sb="15" eb="17">
      <t>ネツリョウ</t>
    </rPh>
    <rPh sb="18" eb="20">
      <t>レイワ</t>
    </rPh>
    <rPh sb="21" eb="22">
      <t>ネン</t>
    </rPh>
    <rPh sb="22" eb="23">
      <t>バン</t>
    </rPh>
    <rPh sb="24" eb="26">
      <t>コウシン</t>
    </rPh>
    <phoneticPr fontId="5"/>
  </si>
  <si>
    <t>関西電力（事業全体）</t>
    <rPh sb="0" eb="4">
      <t>カンサイデンリョク</t>
    </rPh>
    <rPh sb="5" eb="7">
      <t>ジギョウ</t>
    </rPh>
    <rPh sb="7" eb="9">
      <t>ゼンタイ</t>
    </rPh>
    <phoneticPr fontId="13"/>
  </si>
  <si>
    <r>
      <t xml:space="preserve">燃料（電気、ガス等）使用量と機器の熱効率を基に計算してください。
以下に計算の一例を示します。
※ 熱効率は各機器メーカーのホームページから調べられます。
</t>
    </r>
    <r>
      <rPr>
        <u/>
        <sz val="10"/>
        <rFont val="游ゴシック"/>
        <family val="3"/>
        <charset val="128"/>
        <scheme val="minor"/>
      </rPr>
      <t>２．ガス給湯器からエコキュートに交換する場合</t>
    </r>
    <r>
      <rPr>
        <sz val="10"/>
        <rFont val="游ゴシック"/>
        <family val="3"/>
        <charset val="128"/>
        <scheme val="minor"/>
      </rPr>
      <t xml:space="preserve">
    ガス給湯器(熱効率83%、都市ガス使用のもの)を給湯1日200Lに使用する家庭で、ガス給湯器を
　エコキュート（年間給湯効率330%のもの）に交換する場合
  ①ガス給湯器での燃料消費量を算出する
     お湯を１日200L使用する家庭の場合
  （40℃－15℃）</t>
    </r>
    <r>
      <rPr>
        <sz val="11"/>
        <rFont val="游ゴシック"/>
        <family val="3"/>
        <charset val="128"/>
        <scheme val="minor"/>
      </rPr>
      <t>×</t>
    </r>
    <r>
      <rPr>
        <sz val="10"/>
        <rFont val="游ゴシック"/>
        <family val="3"/>
        <charset val="128"/>
        <scheme val="minor"/>
      </rPr>
      <t>200L</t>
    </r>
    <r>
      <rPr>
        <sz val="11"/>
        <rFont val="游ゴシック"/>
        <family val="3"/>
        <charset val="128"/>
        <scheme val="minor"/>
      </rPr>
      <t>×</t>
    </r>
    <r>
      <rPr>
        <sz val="10"/>
        <rFont val="游ゴシック"/>
        <family val="3"/>
        <charset val="128"/>
        <scheme val="minor"/>
      </rPr>
      <t>30日</t>
    </r>
    <r>
      <rPr>
        <sz val="11"/>
        <rFont val="游ゴシック"/>
        <family val="3"/>
        <charset val="128"/>
        <scheme val="minor"/>
      </rPr>
      <t>×</t>
    </r>
    <r>
      <rPr>
        <sz val="10"/>
        <rFont val="游ゴシック"/>
        <family val="3"/>
        <charset val="128"/>
        <scheme val="minor"/>
      </rPr>
      <t>1kcal/ℓ=150,000kcal
    150,000kcal/(9,556kcal/㎥(熱量)×0.83(熱効率))＝18.9㎥
    ※熱量　都市ガス 9,556kcal/㎥、LPG 26,132kcal/㎥、灯油 8,720kcal/l
  ②新しい給湯器の燃料消費量(月)を算出する
    150,000kcal/(3.3(年間給湯効率)</t>
    </r>
    <r>
      <rPr>
        <sz val="11"/>
        <rFont val="游ゴシック"/>
        <family val="3"/>
        <charset val="128"/>
        <scheme val="minor"/>
      </rPr>
      <t>×</t>
    </r>
    <r>
      <rPr>
        <sz val="10"/>
        <rFont val="游ゴシック"/>
        <family val="3"/>
        <charset val="128"/>
        <scheme val="minor"/>
      </rPr>
      <t>860kcal/kWh)＝52.9kWh
   ※1kWh＝860kcal
  ③CO2排出量を比較する
   交換前　18.9㎥×2.05kgCO2/㎥＝38.7kgCO2
   交換後　52.9kWh</t>
    </r>
    <r>
      <rPr>
        <sz val="11"/>
        <rFont val="游ゴシック"/>
        <family val="3"/>
        <charset val="128"/>
        <scheme val="minor"/>
      </rPr>
      <t>×</t>
    </r>
    <r>
      <rPr>
        <sz val="10"/>
        <rFont val="游ゴシック"/>
        <family val="3"/>
        <charset val="128"/>
        <scheme val="minor"/>
      </rPr>
      <t xml:space="preserve">0.396kgCO2/kWh＝20.9kgCO2
   比較すると、46.0％の削減となる。
   ※排出係数は環境省ホームページ(https://ghg-santeikohyo.env.go.jp/calc)を参照してください。
　  例えば、都市ガスは2.05kgCO2/㎥です。LPガスは、㎥単位を用いる場合は6.52kgCO2/㎥（日本LPガス　
　  協会）を用いて算出してください。
</t>
    </r>
    <rPh sb="82" eb="84">
      <t>キュウトウ</t>
    </rPh>
    <rPh sb="94" eb="96">
      <t>コウカン</t>
    </rPh>
    <rPh sb="98" eb="100">
      <t>バアイ</t>
    </rPh>
    <rPh sb="107" eb="109">
      <t>キュウトウ</t>
    </rPh>
    <rPh sb="118" eb="120">
      <t>トシ</t>
    </rPh>
    <rPh sb="122" eb="124">
      <t>シヨウ</t>
    </rPh>
    <rPh sb="129" eb="131">
      <t>キュウトウ</t>
    </rPh>
    <rPh sb="132" eb="133">
      <t>ニチ</t>
    </rPh>
    <rPh sb="138" eb="140">
      <t>シヨウ</t>
    </rPh>
    <rPh sb="161" eb="163">
      <t>ネンカン</t>
    </rPh>
    <rPh sb="163" eb="165">
      <t>キュウトウ</t>
    </rPh>
    <rPh sb="176" eb="178">
      <t>コウカン</t>
    </rPh>
    <rPh sb="188" eb="190">
      <t>キュウトウ</t>
    </rPh>
    <rPh sb="193" eb="198">
      <t>ネンリョウショウヒリョウ</t>
    </rPh>
    <rPh sb="199" eb="201">
      <t>サンシュツ</t>
    </rPh>
    <rPh sb="210" eb="211">
      <t>ユ</t>
    </rPh>
    <rPh sb="213" eb="214">
      <t>ニチ</t>
    </rPh>
    <rPh sb="218" eb="220">
      <t>シヨウ</t>
    </rPh>
    <rPh sb="222" eb="224">
      <t>カテイ</t>
    </rPh>
    <rPh sb="225" eb="227">
      <t>バアイ</t>
    </rPh>
    <rPh sb="247" eb="248">
      <t>ニチ</t>
    </rPh>
    <rPh sb="298" eb="300">
      <t>ネツリョウ</t>
    </rPh>
    <rPh sb="307" eb="310">
      <t>ネツコウリツ</t>
    </rPh>
    <rPh sb="361" eb="363">
      <t>トウユ</t>
    </rPh>
    <rPh sb="380" eb="381">
      <t>アタラ</t>
    </rPh>
    <rPh sb="383" eb="386">
      <t>キュウトウキ</t>
    </rPh>
    <rPh sb="387" eb="392">
      <t>ネンリョウショウヒリョウ</t>
    </rPh>
    <rPh sb="393" eb="394">
      <t>ツキ</t>
    </rPh>
    <rPh sb="421" eb="423">
      <t>ネンカン</t>
    </rPh>
    <rPh sb="423" eb="425">
      <t>キュウトウ</t>
    </rPh>
    <rPh sb="473" eb="476">
      <t>ハイシュツリョウ</t>
    </rPh>
    <rPh sb="477" eb="479">
      <t>ヒカク</t>
    </rPh>
    <rPh sb="485" eb="487">
      <t>コウカン</t>
    </rPh>
    <rPh sb="520" eb="522">
      <t>コウカン</t>
    </rPh>
    <phoneticPr fontId="5"/>
  </si>
  <si>
    <t>３－２.電気温水器→エコキュート</t>
    <rPh sb="4" eb="9">
      <t>デンキオンスイキ</t>
    </rPh>
    <phoneticPr fontId="5"/>
  </si>
  <si>
    <t>（関西電力）</t>
    <rPh sb="1" eb="3">
      <t>カンサイ</t>
    </rPh>
    <rPh sb="3" eb="5">
      <t>デンリョク</t>
    </rPh>
    <phoneticPr fontId="5"/>
  </si>
  <si>
    <t>日 × １kcal/ℓ ＝</t>
    <rPh sb="0" eb="1">
      <t>ヒ</t>
    </rPh>
    <phoneticPr fontId="5"/>
  </si>
  <si>
    <t>kcal ／ （</t>
    <phoneticPr fontId="5"/>
  </si>
  <si>
    <t>（熱効率）） ＝</t>
    <rPh sb="1" eb="2">
      <t>ネツ</t>
    </rPh>
    <rPh sb="2" eb="4">
      <t>コウリツ</t>
    </rPh>
    <phoneticPr fontId="5"/>
  </si>
  <si>
    <t>kcal／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</si>
</sst>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
    <numFmt numFmtId="177" formatCode="#,##0.0;[Red]\-#,##0.0"/>
    <numFmt numFmtId="178" formatCode="#,##0.0_ "/>
    <numFmt numFmtId="179" formatCode="0.0"/>
    <numFmt numFmtId="180" formatCode="0.0%"/>
    <numFmt numFmtId="181" formatCode="0.0_ "/>
    <numFmt numFmtId="182" formatCode="0_ "/>
    <numFmt numFmtId="183" formatCode="0.00_);[Red]\(0.00\)"/>
    <numFmt numFmtId="184" formatCode="0.000_);[Red]\(0.000\)"/>
    <numFmt numFmtId="185" formatCode="0.00_ "/>
  </numFmts>
  <fonts count="3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6"/>
      <name val="游ゴシック"/>
      <family val="2"/>
      <charset val="128"/>
      <scheme val="minor"/>
    </font>
    <font>
      <b/>
      <sz val="11"/>
      <color theme="1"/>
      <name val="游ゴシック"/>
      <family val="3"/>
      <charset val="128"/>
      <scheme val="minor"/>
    </font>
    <font>
      <b/>
      <u/>
      <sz val="11"/>
      <color theme="1"/>
      <name val="游ゴシック"/>
      <family val="3"/>
      <charset val="128"/>
      <scheme val="minor"/>
    </font>
    <font>
      <b/>
      <u/>
      <sz val="11"/>
      <color rgb="FF0000FF"/>
      <name val="游ゴシック"/>
      <family val="3"/>
      <charset val="128"/>
      <scheme val="minor"/>
    </font>
    <font>
      <b/>
      <u/>
      <sz val="11"/>
      <color rgb="FFFF0000"/>
      <name val="游ゴシック"/>
      <family val="3"/>
      <charset val="128"/>
      <scheme val="minor"/>
    </font>
    <font>
      <sz val="11"/>
      <name val="游ゴシック"/>
      <family val="3"/>
      <charset val="128"/>
      <scheme val="minor"/>
    </font>
    <font>
      <b/>
      <u/>
      <sz val="11"/>
      <color theme="10"/>
      <name val="游ゴシック"/>
      <family val="3"/>
      <charset val="128"/>
      <scheme val="minor"/>
    </font>
    <font>
      <sz val="11"/>
      <color theme="1"/>
      <name val="BIZ UDPゴシック"/>
      <family val="3"/>
      <charset val="128"/>
    </font>
    <font>
      <sz val="11"/>
      <color theme="1"/>
      <name val="ＭＳ ゴシック"/>
      <family val="3"/>
      <charset val="128"/>
    </font>
    <font>
      <sz val="12"/>
      <color theme="1"/>
      <name val="ＭＳ ゴシック"/>
      <family val="3"/>
      <charset val="128"/>
    </font>
    <font>
      <b/>
      <sz val="14"/>
      <color theme="1"/>
      <name val="游ゴシック"/>
      <family val="3"/>
      <charset val="128"/>
      <scheme val="minor"/>
    </font>
    <font>
      <b/>
      <sz val="11"/>
      <name val="游ゴシック"/>
      <family val="3"/>
      <charset val="128"/>
      <scheme val="minor"/>
    </font>
    <font>
      <sz val="10"/>
      <name val="游ゴシック"/>
      <family val="3"/>
      <charset val="128"/>
      <scheme val="minor"/>
    </font>
    <font>
      <u/>
      <sz val="10"/>
      <name val="游ゴシック"/>
      <family val="3"/>
      <charset val="128"/>
      <scheme val="minor"/>
    </font>
    <font>
      <b/>
      <sz val="12"/>
      <name val="ＭＳ ゴシック"/>
      <family val="3"/>
      <charset val="128"/>
    </font>
    <font>
      <sz val="11"/>
      <name val="ＭＳ ゴシック"/>
      <family val="3"/>
      <charset val="128"/>
    </font>
    <font>
      <b/>
      <sz val="11"/>
      <color theme="1"/>
      <name val="ＭＳ ゴシック"/>
      <family val="3"/>
      <charset val="128"/>
    </font>
    <font>
      <b/>
      <sz val="9"/>
      <color indexed="81"/>
      <name val="ＭＳ Ｐゴシック"/>
      <family val="3"/>
      <charset val="128"/>
    </font>
    <font>
      <b/>
      <sz val="9"/>
      <color indexed="81"/>
      <name val="MS P ゴシック"/>
      <family val="3"/>
      <charset val="128"/>
    </font>
    <font>
      <b/>
      <u/>
      <sz val="9"/>
      <color indexed="81"/>
      <name val="ＭＳ Ｐゴシック"/>
      <family val="3"/>
      <charset val="128"/>
    </font>
    <font>
      <b/>
      <u/>
      <sz val="9"/>
      <color indexed="81"/>
      <name val="MS P ゴシック"/>
      <family val="3"/>
      <charset val="128"/>
    </font>
    <font>
      <u/>
      <sz val="11"/>
      <name val="ＭＳ ゴシック"/>
      <family val="3"/>
      <charset val="128"/>
    </font>
    <font>
      <b/>
      <u/>
      <sz val="11"/>
      <name val="ＭＳ ゴシック"/>
      <family val="3"/>
      <charset val="128"/>
    </font>
    <font>
      <sz val="9"/>
      <color indexed="81"/>
      <name val="MS P ゴシック"/>
      <family val="3"/>
      <charset val="128"/>
    </font>
    <font>
      <sz val="11"/>
      <color rgb="FFFF0000"/>
      <name val="游ゴシック"/>
      <family val="3"/>
      <charset val="128"/>
      <scheme val="minor"/>
    </font>
    <font>
      <sz val="10"/>
      <color rgb="FFFF0000"/>
      <name val="游ゴシック"/>
      <family val="3"/>
      <charset val="128"/>
      <scheme val="minor"/>
    </font>
  </fonts>
  <fills count="5">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ck">
        <color rgb="FF0000FF"/>
      </left>
      <right style="thick">
        <color rgb="FF0000FF"/>
      </right>
      <top style="thick">
        <color rgb="FF0000FF"/>
      </top>
      <bottom/>
      <diagonal/>
    </border>
    <border>
      <left/>
      <right style="thin">
        <color indexed="64"/>
      </right>
      <top/>
      <bottom/>
      <diagonal/>
    </border>
    <border>
      <left style="thick">
        <color rgb="FF0000FF"/>
      </left>
      <right style="thick">
        <color rgb="FF0000FF"/>
      </right>
      <top style="thin">
        <color rgb="FF0000FF"/>
      </top>
      <bottom style="thin">
        <color rgb="FF0000FF"/>
      </bottom>
      <diagonal/>
    </border>
    <border>
      <left style="thick">
        <color rgb="FF0000FF"/>
      </left>
      <right style="thick">
        <color rgb="FF0000FF"/>
      </right>
      <top/>
      <bottom style="thick">
        <color rgb="FF0000FF"/>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0000FF"/>
      </left>
      <right style="thick">
        <color rgb="FF0000FF"/>
      </right>
      <top style="thick">
        <color rgb="FF0000FF"/>
      </top>
      <bottom style="thin">
        <color rgb="FF0000FF"/>
      </bottom>
      <diagonal/>
    </border>
    <border>
      <left style="thick">
        <color rgb="FF0000FF"/>
      </left>
      <right style="thick">
        <color rgb="FF0000FF"/>
      </right>
      <top style="thin">
        <color rgb="FF0000FF"/>
      </top>
      <bottom style="thick">
        <color rgb="FF0000FF"/>
      </bottom>
      <diagonal/>
    </border>
    <border>
      <left style="thick">
        <color rgb="FF0000FF"/>
      </left>
      <right style="thick">
        <color rgb="FF0000FF"/>
      </right>
      <top style="thick">
        <color rgb="FF0000FF"/>
      </top>
      <bottom style="thick">
        <color rgb="FF0000FF"/>
      </bottom>
      <diagonal/>
    </border>
    <border>
      <left style="thick">
        <color rgb="FF0000FF"/>
      </left>
      <right/>
      <top style="thick">
        <color rgb="FF0000FF"/>
      </top>
      <bottom style="thick">
        <color rgb="FF0000FF"/>
      </bottom>
      <diagonal/>
    </border>
    <border>
      <left/>
      <right style="thick">
        <color rgb="FF0000FF"/>
      </right>
      <top style="thick">
        <color rgb="FF0000FF"/>
      </top>
      <bottom style="thick">
        <color rgb="FF0000FF"/>
      </bottom>
      <diagonal/>
    </border>
    <border>
      <left/>
      <right style="medium">
        <color indexed="64"/>
      </right>
      <top style="thin">
        <color indexed="64"/>
      </top>
      <bottom style="thin">
        <color indexed="64"/>
      </bottom>
      <diagonal/>
    </border>
    <border>
      <left style="thin">
        <color indexed="64"/>
      </left>
      <right style="thin">
        <color indexed="64"/>
      </right>
      <top style="thick">
        <color rgb="FF0000FF"/>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190">
    <xf numFmtId="0" fontId="0" fillId="0" borderId="0" xfId="0">
      <alignment vertical="center"/>
    </xf>
    <xf numFmtId="0" fontId="4" fillId="0" borderId="0" xfId="0" applyFont="1">
      <alignment vertical="center"/>
    </xf>
    <xf numFmtId="0" fontId="6" fillId="0" borderId="0" xfId="0" applyFont="1">
      <alignment vertical="center"/>
    </xf>
    <xf numFmtId="0" fontId="4" fillId="0" borderId="0" xfId="0" applyFont="1" applyAlignment="1">
      <alignment horizontal="center" vertical="center"/>
    </xf>
    <xf numFmtId="0" fontId="3" fillId="0" borderId="0" xfId="3" applyAlignment="1" applyProtection="1">
      <alignment vertical="center"/>
      <protection locked="0"/>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3" xfId="0" applyFont="1" applyBorder="1">
      <alignment vertical="center"/>
    </xf>
    <xf numFmtId="0" fontId="4" fillId="0" borderId="3" xfId="0" applyFont="1" applyBorder="1" applyAlignment="1">
      <alignment horizontal="center" vertical="center"/>
    </xf>
    <xf numFmtId="0" fontId="4" fillId="0" borderId="1" xfId="0" applyFont="1" applyBorder="1">
      <alignment vertical="center"/>
    </xf>
    <xf numFmtId="0" fontId="6" fillId="0" borderId="0" xfId="0" applyFont="1" applyAlignment="1" applyProtection="1">
      <alignment horizontal="center" vertical="center"/>
      <protection locked="0"/>
    </xf>
    <xf numFmtId="0" fontId="4" fillId="0" borderId="4" xfId="0" applyFont="1" applyBorder="1" applyAlignment="1">
      <alignment horizontal="center" vertical="center"/>
    </xf>
    <xf numFmtId="0" fontId="4" fillId="0" borderId="4" xfId="0" applyFont="1" applyBorder="1">
      <alignment vertical="center"/>
    </xf>
    <xf numFmtId="0" fontId="12" fillId="0" borderId="10" xfId="0" applyFont="1" applyBorder="1" applyAlignment="1">
      <alignment horizontal="center" vertical="center"/>
    </xf>
    <xf numFmtId="0" fontId="12" fillId="0" borderId="11" xfId="0" applyFont="1" applyBorder="1">
      <alignment vertical="center"/>
    </xf>
    <xf numFmtId="176" fontId="12" fillId="0" borderId="3" xfId="0" applyNumberFormat="1" applyFont="1" applyBorder="1">
      <alignment vertical="center"/>
    </xf>
    <xf numFmtId="0" fontId="12" fillId="0" borderId="12" xfId="0" applyFont="1" applyBorder="1">
      <alignment vertical="center"/>
    </xf>
    <xf numFmtId="0" fontId="12" fillId="0" borderId="3" xfId="0" applyFont="1" applyBorder="1">
      <alignment vertical="center"/>
    </xf>
    <xf numFmtId="0" fontId="12" fillId="0" borderId="13" xfId="0" applyFont="1" applyBorder="1">
      <alignment vertical="center"/>
    </xf>
    <xf numFmtId="2" fontId="12" fillId="0" borderId="14" xfId="0" applyNumberFormat="1" applyFont="1" applyBorder="1">
      <alignment vertical="center"/>
    </xf>
    <xf numFmtId="0" fontId="12" fillId="0" borderId="15" xfId="0" applyFont="1" applyBorder="1">
      <alignment vertical="center"/>
    </xf>
    <xf numFmtId="0" fontId="12" fillId="0" borderId="16" xfId="0" applyFont="1" applyBorder="1" applyAlignment="1">
      <alignment horizontal="center" vertical="center"/>
    </xf>
    <xf numFmtId="38" fontId="12" fillId="0" borderId="3" xfId="1" applyFont="1" applyBorder="1">
      <alignment vertical="center"/>
    </xf>
    <xf numFmtId="38" fontId="12" fillId="0" borderId="14" xfId="1" applyFont="1" applyBorder="1">
      <alignment vertical="center"/>
    </xf>
    <xf numFmtId="0" fontId="12" fillId="0" borderId="17" xfId="0" applyFont="1" applyBorder="1">
      <alignment vertical="center"/>
    </xf>
    <xf numFmtId="0" fontId="15" fillId="0" borderId="3" xfId="0" applyFont="1" applyBorder="1" applyAlignment="1">
      <alignment horizontal="center" vertical="top"/>
    </xf>
    <xf numFmtId="0" fontId="16" fillId="2" borderId="3" xfId="0" applyFont="1" applyFill="1" applyBorder="1" applyAlignment="1">
      <alignment horizontal="left" vertical="top"/>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19" xfId="0" applyFont="1" applyBorder="1" applyAlignment="1">
      <alignment vertical="top" wrapText="1"/>
    </xf>
    <xf numFmtId="0" fontId="6" fillId="2" borderId="3" xfId="0" applyFont="1" applyFill="1" applyBorder="1" applyAlignment="1">
      <alignment horizontal="left" vertical="top"/>
    </xf>
    <xf numFmtId="0" fontId="17" fillId="0" borderId="3" xfId="0" applyFont="1" applyBorder="1" applyAlignment="1">
      <alignment horizontal="left" vertical="top" wrapText="1"/>
    </xf>
    <xf numFmtId="0" fontId="19" fillId="0" borderId="0" xfId="0" applyFont="1">
      <alignment vertical="center"/>
    </xf>
    <xf numFmtId="0" fontId="13" fillId="0" borderId="0" xfId="0" applyFont="1">
      <alignment vertical="center"/>
    </xf>
    <xf numFmtId="0" fontId="14" fillId="0" borderId="0" xfId="0" applyFont="1">
      <alignment vertical="center"/>
    </xf>
    <xf numFmtId="0" fontId="13" fillId="0" borderId="20" xfId="0" applyFont="1" applyBorder="1" applyAlignment="1">
      <alignment horizontal="right" vertical="center"/>
    </xf>
    <xf numFmtId="0" fontId="13" fillId="0" borderId="21" xfId="0" applyFont="1" applyBorder="1">
      <alignment vertical="center"/>
    </xf>
    <xf numFmtId="0" fontId="13" fillId="0" borderId="22" xfId="0" applyFont="1" applyBorder="1">
      <alignment vertical="center"/>
    </xf>
    <xf numFmtId="0" fontId="13" fillId="0" borderId="23" xfId="0" applyFont="1" applyBorder="1">
      <alignment vertical="center"/>
    </xf>
    <xf numFmtId="177" fontId="13" fillId="3" borderId="24" xfId="1" applyNumberFormat="1" applyFont="1" applyFill="1" applyBorder="1" applyProtection="1">
      <alignment vertical="center"/>
      <protection locked="0"/>
    </xf>
    <xf numFmtId="0" fontId="13" fillId="0" borderId="25" xfId="0" applyFont="1" applyBorder="1">
      <alignment vertical="center"/>
    </xf>
    <xf numFmtId="0" fontId="13" fillId="0" borderId="3" xfId="0" applyFont="1" applyBorder="1">
      <alignment vertical="center"/>
    </xf>
    <xf numFmtId="0" fontId="13" fillId="0" borderId="1" xfId="0" applyFont="1" applyBorder="1">
      <alignment vertical="center"/>
    </xf>
    <xf numFmtId="0" fontId="13" fillId="3" borderId="26" xfId="0" applyFont="1" applyFill="1" applyBorder="1" applyProtection="1">
      <alignment vertical="center"/>
      <protection locked="0"/>
    </xf>
    <xf numFmtId="0" fontId="13" fillId="3" borderId="27" xfId="0" applyFont="1" applyFill="1" applyBorder="1" applyProtection="1">
      <alignment vertical="center"/>
      <protection locked="0"/>
    </xf>
    <xf numFmtId="176" fontId="20" fillId="0" borderId="19" xfId="0" applyNumberFormat="1" applyFont="1" applyBorder="1">
      <alignment vertical="center"/>
    </xf>
    <xf numFmtId="0" fontId="20" fillId="0" borderId="0" xfId="0" applyFont="1">
      <alignment vertical="center"/>
    </xf>
    <xf numFmtId="0" fontId="13" fillId="0" borderId="28" xfId="0" applyFont="1" applyBorder="1">
      <alignment vertical="center"/>
    </xf>
    <xf numFmtId="0" fontId="13" fillId="0" borderId="29" xfId="0" applyFont="1" applyBorder="1">
      <alignment vertical="center"/>
    </xf>
    <xf numFmtId="0" fontId="13" fillId="0" borderId="30" xfId="0" applyFont="1" applyBorder="1">
      <alignment vertical="center"/>
    </xf>
    <xf numFmtId="0" fontId="13" fillId="0" borderId="20" xfId="0" applyFont="1" applyBorder="1">
      <alignment vertical="center"/>
    </xf>
    <xf numFmtId="177" fontId="13" fillId="0" borderId="3" xfId="1" applyNumberFormat="1" applyFont="1" applyBorder="1">
      <alignment vertical="center"/>
    </xf>
    <xf numFmtId="178" fontId="13" fillId="0" borderId="29" xfId="0" applyNumberFormat="1" applyFont="1" applyBorder="1">
      <alignment vertical="center"/>
    </xf>
    <xf numFmtId="178" fontId="13" fillId="0" borderId="0" xfId="0" applyNumberFormat="1" applyFont="1">
      <alignment vertical="center"/>
    </xf>
    <xf numFmtId="178" fontId="13" fillId="0" borderId="21" xfId="0" applyNumberFormat="1" applyFont="1" applyBorder="1">
      <alignment vertical="center"/>
    </xf>
    <xf numFmtId="179" fontId="13" fillId="0" borderId="3" xfId="0" applyNumberFormat="1" applyFont="1" applyBorder="1">
      <alignment vertical="center"/>
    </xf>
    <xf numFmtId="0" fontId="20" fillId="0" borderId="21" xfId="0" applyFont="1" applyBorder="1">
      <alignment vertical="center"/>
    </xf>
    <xf numFmtId="38" fontId="13" fillId="0" borderId="3" xfId="1" applyFont="1" applyBorder="1">
      <alignment vertical="center"/>
    </xf>
    <xf numFmtId="176" fontId="20" fillId="0" borderId="3" xfId="0" applyNumberFormat="1" applyFont="1" applyBorder="1">
      <alignment vertical="center"/>
    </xf>
    <xf numFmtId="0" fontId="20" fillId="0" borderId="0" xfId="0" applyFont="1" applyProtection="1">
      <alignment vertical="center"/>
      <protection locked="0"/>
    </xf>
    <xf numFmtId="0" fontId="13" fillId="0" borderId="4" xfId="0" applyFont="1" applyBorder="1">
      <alignment vertical="center"/>
    </xf>
    <xf numFmtId="0" fontId="20" fillId="0" borderId="4" xfId="0" applyFont="1" applyBorder="1">
      <alignment vertical="center"/>
    </xf>
    <xf numFmtId="178" fontId="13" fillId="0" borderId="4" xfId="0" applyNumberFormat="1" applyFont="1" applyBorder="1">
      <alignment vertical="center"/>
    </xf>
    <xf numFmtId="180" fontId="21" fillId="4" borderId="3" xfId="0" applyNumberFormat="1" applyFont="1" applyFill="1"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179" fontId="13" fillId="3" borderId="31" xfId="0" applyNumberFormat="1" applyFont="1" applyFill="1" applyBorder="1" applyProtection="1">
      <alignment vertical="center"/>
      <protection locked="0"/>
    </xf>
    <xf numFmtId="0" fontId="13" fillId="0" borderId="3" xfId="0" applyFont="1" applyBorder="1" applyAlignment="1">
      <alignment vertical="center" wrapText="1"/>
    </xf>
    <xf numFmtId="0" fontId="13" fillId="3" borderId="32" xfId="0" applyFont="1" applyFill="1" applyBorder="1" applyProtection="1">
      <alignment vertical="center"/>
      <protection locked="0"/>
    </xf>
    <xf numFmtId="181" fontId="13" fillId="0" borderId="3" xfId="0" applyNumberFormat="1" applyFont="1" applyBorder="1">
      <alignment vertical="center"/>
    </xf>
    <xf numFmtId="178" fontId="13" fillId="0" borderId="3" xfId="0" applyNumberFormat="1" applyFont="1" applyBorder="1">
      <alignment vertical="center"/>
    </xf>
    <xf numFmtId="180" fontId="13" fillId="4" borderId="3" xfId="0" applyNumberFormat="1" applyFont="1" applyFill="1" applyBorder="1">
      <alignment vertical="center"/>
    </xf>
    <xf numFmtId="182" fontId="13" fillId="0" borderId="0" xfId="0" applyNumberFormat="1" applyFont="1">
      <alignment vertical="center"/>
    </xf>
    <xf numFmtId="0" fontId="26" fillId="0" borderId="21" xfId="0" applyFont="1" applyBorder="1" applyAlignment="1"/>
    <xf numFmtId="0" fontId="0" fillId="0" borderId="21" xfId="0" applyBorder="1">
      <alignment vertical="center"/>
    </xf>
    <xf numFmtId="182" fontId="20" fillId="0" borderId="21" xfId="0" applyNumberFormat="1" applyFont="1" applyBorder="1">
      <alignment vertical="center"/>
    </xf>
    <xf numFmtId="182" fontId="26" fillId="0" borderId="21" xfId="0" applyNumberFormat="1" applyFont="1" applyBorder="1" applyAlignment="1"/>
    <xf numFmtId="182" fontId="0" fillId="0" borderId="21" xfId="0" applyNumberFormat="1" applyBorder="1">
      <alignment vertical="center"/>
    </xf>
    <xf numFmtId="0" fontId="20" fillId="0" borderId="22" xfId="0" applyFont="1" applyBorder="1">
      <alignment vertical="center"/>
    </xf>
    <xf numFmtId="0" fontId="13" fillId="3" borderId="31" xfId="0" applyFont="1" applyFill="1" applyBorder="1" applyProtection="1">
      <alignment vertical="center"/>
      <protection locked="0"/>
    </xf>
    <xf numFmtId="0" fontId="27" fillId="0" borderId="0" xfId="0" applyFont="1" applyAlignment="1" applyProtection="1">
      <alignment vertical="top"/>
      <protection locked="0"/>
    </xf>
    <xf numFmtId="0" fontId="20" fillId="0" borderId="0" xfId="0" applyFont="1" applyAlignment="1">
      <alignment vertical="top"/>
    </xf>
    <xf numFmtId="182" fontId="20" fillId="0" borderId="0" xfId="0" applyNumberFormat="1" applyFont="1" applyAlignment="1">
      <alignment vertical="top"/>
    </xf>
    <xf numFmtId="182" fontId="27" fillId="0" borderId="0" xfId="0" applyNumberFormat="1" applyFont="1" applyAlignment="1" applyProtection="1">
      <alignment vertical="top"/>
      <protection locked="0"/>
    </xf>
    <xf numFmtId="0" fontId="20" fillId="0" borderId="25" xfId="0" applyFont="1" applyBorder="1">
      <alignment vertical="center"/>
    </xf>
    <xf numFmtId="0" fontId="20" fillId="0" borderId="18" xfId="0" applyFont="1" applyBorder="1">
      <alignment vertical="center"/>
    </xf>
    <xf numFmtId="0" fontId="20" fillId="0" borderId="1" xfId="0" applyFont="1" applyBorder="1">
      <alignment vertical="center"/>
    </xf>
    <xf numFmtId="0" fontId="20" fillId="0" borderId="3" xfId="0" applyFont="1" applyBorder="1">
      <alignment vertical="center"/>
    </xf>
    <xf numFmtId="0" fontId="20" fillId="3" borderId="33" xfId="0" applyFont="1" applyFill="1" applyBorder="1" applyProtection="1">
      <alignment vertical="center"/>
      <protection locked="0"/>
    </xf>
    <xf numFmtId="0" fontId="20" fillId="0" borderId="4" xfId="0" applyFont="1" applyBorder="1" applyAlignment="1">
      <alignment horizontal="right" vertical="center"/>
    </xf>
    <xf numFmtId="0" fontId="20" fillId="0" borderId="19" xfId="0" applyFont="1" applyBorder="1">
      <alignment vertical="center"/>
    </xf>
    <xf numFmtId="182" fontId="13" fillId="0" borderId="29" xfId="0" applyNumberFormat="1" applyFont="1" applyBorder="1">
      <alignment vertical="center"/>
    </xf>
    <xf numFmtId="182" fontId="13" fillId="0" borderId="21" xfId="0" applyNumberFormat="1" applyFont="1" applyBorder="1">
      <alignment vertical="center"/>
    </xf>
    <xf numFmtId="38" fontId="13" fillId="0" borderId="0" xfId="1" applyFont="1" applyBorder="1">
      <alignment vertical="center"/>
    </xf>
    <xf numFmtId="38" fontId="13" fillId="0" borderId="3" xfId="0" applyNumberFormat="1" applyFont="1" applyBorder="1">
      <alignment vertical="center"/>
    </xf>
    <xf numFmtId="3" fontId="13" fillId="0" borderId="3" xfId="0" applyNumberFormat="1" applyFont="1" applyBorder="1">
      <alignment vertical="center"/>
    </xf>
    <xf numFmtId="176" fontId="13" fillId="0" borderId="3" xfId="0" applyNumberFormat="1" applyFont="1" applyBorder="1">
      <alignment vertical="center"/>
    </xf>
    <xf numFmtId="182" fontId="0" fillId="0" borderId="29" xfId="0" applyNumberFormat="1" applyBorder="1">
      <alignment vertical="center"/>
    </xf>
    <xf numFmtId="0" fontId="13" fillId="0" borderId="4" xfId="0" applyFont="1" applyBorder="1" applyAlignment="1">
      <alignment horizontal="right" vertical="center"/>
    </xf>
    <xf numFmtId="179" fontId="13" fillId="0" borderId="1" xfId="0" applyNumberFormat="1" applyFont="1" applyBorder="1">
      <alignment vertical="center"/>
    </xf>
    <xf numFmtId="179" fontId="13" fillId="0" borderId="2" xfId="0" applyNumberFormat="1" applyFont="1" applyBorder="1">
      <alignment vertical="center"/>
    </xf>
    <xf numFmtId="182" fontId="0" fillId="0" borderId="0" xfId="0" applyNumberFormat="1">
      <alignment vertical="center"/>
    </xf>
    <xf numFmtId="0" fontId="13" fillId="0" borderId="2" xfId="0" applyFont="1" applyBorder="1" applyAlignment="1">
      <alignment horizontal="right" vertical="center"/>
    </xf>
    <xf numFmtId="0" fontId="20" fillId="3" borderId="32" xfId="0" applyFont="1" applyFill="1" applyBorder="1" applyProtection="1">
      <alignment vertical="center"/>
      <protection locked="0"/>
    </xf>
    <xf numFmtId="0" fontId="13" fillId="0" borderId="18" xfId="0" applyFont="1" applyBorder="1">
      <alignment vertical="center"/>
    </xf>
    <xf numFmtId="2" fontId="13" fillId="0" borderId="3" xfId="0" applyNumberFormat="1" applyFont="1" applyBorder="1">
      <alignment vertical="center"/>
    </xf>
    <xf numFmtId="2" fontId="13" fillId="0" borderId="4" xfId="0" applyNumberFormat="1" applyFont="1" applyBorder="1">
      <alignment vertical="center"/>
    </xf>
    <xf numFmtId="0" fontId="20" fillId="3" borderId="31" xfId="0" applyFont="1" applyFill="1" applyBorder="1" applyProtection="1">
      <alignment vertical="center"/>
      <protection locked="0"/>
    </xf>
    <xf numFmtId="0" fontId="20" fillId="0" borderId="29" xfId="0" applyFont="1" applyBorder="1">
      <alignment vertical="center"/>
    </xf>
    <xf numFmtId="9" fontId="13" fillId="3" borderId="33" xfId="2" applyFont="1" applyFill="1" applyBorder="1" applyProtection="1">
      <alignment vertical="center"/>
      <protection locked="0"/>
    </xf>
    <xf numFmtId="38" fontId="13" fillId="0" borderId="29" xfId="0" applyNumberFormat="1" applyFont="1" applyBorder="1">
      <alignment vertical="center"/>
    </xf>
    <xf numFmtId="3" fontId="13" fillId="0" borderId="29" xfId="0" applyNumberFormat="1" applyFont="1" applyBorder="1">
      <alignment vertical="center"/>
    </xf>
    <xf numFmtId="181" fontId="13" fillId="0" borderId="29" xfId="0" applyNumberFormat="1" applyFont="1" applyBorder="1">
      <alignment vertical="center"/>
    </xf>
    <xf numFmtId="9" fontId="13" fillId="0" borderId="3" xfId="2" applyFont="1" applyFill="1" applyBorder="1">
      <alignment vertical="center"/>
    </xf>
    <xf numFmtId="183" fontId="13" fillId="0" borderId="29" xfId="0" applyNumberFormat="1" applyFont="1" applyBorder="1">
      <alignment vertical="center"/>
    </xf>
    <xf numFmtId="182" fontId="20" fillId="0" borderId="0" xfId="0" applyNumberFormat="1" applyFont="1">
      <alignment vertical="center"/>
    </xf>
    <xf numFmtId="0" fontId="13" fillId="0" borderId="0" xfId="0" applyFont="1" applyAlignment="1">
      <alignment horizontal="center" vertical="center"/>
    </xf>
    <xf numFmtId="183" fontId="13" fillId="0" borderId="3" xfId="0" applyNumberFormat="1" applyFont="1" applyBorder="1">
      <alignment vertical="center"/>
    </xf>
    <xf numFmtId="184" fontId="13" fillId="0" borderId="3" xfId="0" applyNumberFormat="1" applyFont="1" applyBorder="1">
      <alignment vertical="center"/>
    </xf>
    <xf numFmtId="0" fontId="0" fillId="0" borderId="0" xfId="0" applyAlignment="1">
      <alignment vertical="center" wrapText="1"/>
    </xf>
    <xf numFmtId="0" fontId="13" fillId="0" borderId="1" xfId="0" applyFont="1" applyBorder="1" applyAlignment="1">
      <alignment vertical="center" shrinkToFit="1"/>
    </xf>
    <xf numFmtId="0" fontId="20" fillId="3" borderId="27" xfId="0" applyFont="1" applyFill="1" applyBorder="1" applyProtection="1">
      <alignment vertical="center"/>
      <protection locked="0"/>
    </xf>
    <xf numFmtId="2" fontId="20" fillId="0" borderId="3" xfId="0" applyNumberFormat="1" applyFont="1" applyBorder="1">
      <alignment vertical="center"/>
    </xf>
    <xf numFmtId="38" fontId="13" fillId="0" borderId="0" xfId="1" applyFont="1" applyBorder="1" applyProtection="1">
      <alignment vertical="center"/>
    </xf>
    <xf numFmtId="0" fontId="20" fillId="0" borderId="37" xfId="0" applyFont="1" applyBorder="1">
      <alignment vertical="center"/>
    </xf>
    <xf numFmtId="0" fontId="2" fillId="0" borderId="0" xfId="0" applyFont="1">
      <alignment vertical="center"/>
    </xf>
    <xf numFmtId="0" fontId="29" fillId="0" borderId="0" xfId="0" applyFont="1">
      <alignment vertical="center"/>
    </xf>
    <xf numFmtId="182" fontId="29" fillId="0" borderId="0" xfId="0" applyNumberFormat="1" applyFont="1">
      <alignment vertical="center"/>
    </xf>
    <xf numFmtId="2" fontId="20" fillId="0" borderId="19" xfId="0" applyNumberFormat="1" applyFont="1" applyBorder="1">
      <alignment vertical="center"/>
    </xf>
    <xf numFmtId="179" fontId="20" fillId="0" borderId="19" xfId="0" applyNumberFormat="1" applyFont="1" applyBorder="1">
      <alignment vertical="center"/>
    </xf>
    <xf numFmtId="1" fontId="20" fillId="0" borderId="19" xfId="0" applyNumberFormat="1" applyFont="1" applyBorder="1">
      <alignment vertical="center"/>
    </xf>
    <xf numFmtId="179" fontId="20" fillId="0" borderId="3" xfId="0" applyNumberFormat="1" applyFont="1" applyBorder="1">
      <alignment vertical="center"/>
    </xf>
    <xf numFmtId="0" fontId="20" fillId="3" borderId="26" xfId="0" applyFont="1" applyFill="1" applyBorder="1" applyProtection="1">
      <alignment vertical="center"/>
      <protection locked="0"/>
    </xf>
    <xf numFmtId="2" fontId="12" fillId="0" borderId="3" xfId="0" applyNumberFormat="1" applyFont="1" applyBorder="1">
      <alignment vertical="center"/>
    </xf>
    <xf numFmtId="0" fontId="11" fillId="0" borderId="1" xfId="3" quotePrefix="1" applyFont="1" applyFill="1" applyBorder="1" applyAlignment="1" applyProtection="1">
      <alignment horizontal="center" vertical="center"/>
      <protection locked="0"/>
    </xf>
    <xf numFmtId="0" fontId="11" fillId="0" borderId="2" xfId="3" quotePrefix="1" applyFont="1" applyFill="1" applyBorder="1" applyAlignment="1" applyProtection="1">
      <alignment horizontal="center" vertical="center"/>
      <protection locked="0"/>
    </xf>
    <xf numFmtId="0" fontId="4" fillId="0" borderId="0" xfId="0" applyFont="1" applyAlignment="1">
      <alignment horizontal="left" vertical="center"/>
    </xf>
    <xf numFmtId="0" fontId="0" fillId="0" borderId="0" xfId="0"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11" fillId="0" borderId="1" xfId="3" applyFont="1" applyBorder="1" applyAlignment="1" applyProtection="1">
      <alignment horizontal="center" vertical="center"/>
      <protection locked="0"/>
    </xf>
    <xf numFmtId="0" fontId="11" fillId="0" borderId="4" xfId="3" applyFont="1" applyBorder="1" applyAlignment="1" applyProtection="1">
      <alignment horizontal="center" vertical="center"/>
      <protection locked="0"/>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3" fillId="0" borderId="1" xfId="0" applyFont="1" applyBorder="1" applyAlignment="1">
      <alignment horizontal="left" vertical="center"/>
    </xf>
    <xf numFmtId="0" fontId="13" fillId="0" borderId="4" xfId="0" applyFont="1" applyBorder="1" applyAlignment="1">
      <alignment horizontal="left" vertical="center"/>
    </xf>
    <xf numFmtId="0" fontId="21" fillId="0" borderId="23" xfId="0" applyFont="1" applyBorder="1" applyAlignment="1">
      <alignment horizontal="center" vertical="center"/>
    </xf>
    <xf numFmtId="0" fontId="21" fillId="0" borderId="0" xfId="0" applyFont="1" applyAlignment="1">
      <alignment horizontal="center" vertical="center"/>
    </xf>
    <xf numFmtId="179" fontId="13" fillId="0" borderId="1" xfId="0" applyNumberFormat="1" applyFont="1" applyBorder="1" applyAlignment="1">
      <alignment horizontal="right" vertical="center"/>
    </xf>
    <xf numFmtId="179" fontId="0" fillId="0" borderId="2" xfId="0" applyNumberFormat="1" applyBorder="1" applyAlignment="1">
      <alignment horizontal="right" vertical="center"/>
    </xf>
    <xf numFmtId="0" fontId="13" fillId="0" borderId="1" xfId="0" applyFont="1" applyBorder="1">
      <alignment vertical="center"/>
    </xf>
    <xf numFmtId="0" fontId="13" fillId="0" borderId="2" xfId="0" applyFont="1" applyBorder="1">
      <alignment vertical="center"/>
    </xf>
    <xf numFmtId="38" fontId="13" fillId="0" borderId="1" xfId="1" applyFont="1" applyBorder="1" applyAlignment="1">
      <alignment vertical="center"/>
    </xf>
    <xf numFmtId="38" fontId="13" fillId="0" borderId="2" xfId="1"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20" fillId="0" borderId="3" xfId="0" applyFont="1" applyBorder="1" applyAlignment="1">
      <alignment horizontal="left" vertical="center"/>
    </xf>
    <xf numFmtId="181" fontId="13" fillId="0" borderId="1" xfId="0" applyNumberFormat="1" applyFont="1" applyBorder="1">
      <alignment vertical="center"/>
    </xf>
    <xf numFmtId="181" fontId="13" fillId="0" borderId="2" xfId="0" applyNumberFormat="1" applyFont="1" applyBorder="1">
      <alignment vertical="center"/>
    </xf>
    <xf numFmtId="178" fontId="13" fillId="0" borderId="1" xfId="0" applyNumberFormat="1" applyFont="1" applyBorder="1">
      <alignment vertical="center"/>
    </xf>
    <xf numFmtId="178" fontId="13" fillId="0" borderId="2" xfId="0" applyNumberFormat="1" applyFont="1" applyBorder="1">
      <alignment vertical="center"/>
    </xf>
    <xf numFmtId="0" fontId="13" fillId="0" borderId="3" xfId="0" applyFont="1" applyBorder="1" applyAlignment="1">
      <alignment horizontal="left" vertical="center"/>
    </xf>
    <xf numFmtId="0" fontId="0" fillId="0" borderId="2" xfId="0" applyBorder="1" applyAlignment="1">
      <alignment horizontal="right" vertical="center"/>
    </xf>
    <xf numFmtId="38" fontId="0" fillId="0" borderId="2" xfId="1" applyFont="1" applyBorder="1" applyAlignment="1">
      <alignment vertical="center"/>
    </xf>
    <xf numFmtId="181" fontId="0" fillId="0" borderId="2" xfId="0" applyNumberFormat="1" applyBorder="1">
      <alignment vertical="center"/>
    </xf>
    <xf numFmtId="179" fontId="13" fillId="0" borderId="1" xfId="0" applyNumberFormat="1" applyFont="1" applyBorder="1">
      <alignment vertical="center"/>
    </xf>
    <xf numFmtId="179" fontId="0" fillId="0" borderId="2" xfId="0" applyNumberFormat="1" applyBorder="1">
      <alignment vertical="center"/>
    </xf>
    <xf numFmtId="38" fontId="13" fillId="0" borderId="1" xfId="1" applyFont="1" applyBorder="1">
      <alignment vertical="center"/>
    </xf>
    <xf numFmtId="38" fontId="13" fillId="0" borderId="2" xfId="1" applyFont="1" applyBorder="1">
      <alignment vertical="center"/>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8" xfId="0" applyFont="1" applyBorder="1" applyAlignment="1">
      <alignment horizontal="left" vertical="center"/>
    </xf>
    <xf numFmtId="0" fontId="13" fillId="0" borderId="19" xfId="0" applyFont="1" applyBorder="1" applyAlignment="1">
      <alignment horizontal="left" vertical="center"/>
    </xf>
    <xf numFmtId="9" fontId="13" fillId="3" borderId="34" xfId="2" applyFont="1" applyFill="1" applyBorder="1" applyProtection="1">
      <alignment vertical="center"/>
      <protection locked="0"/>
    </xf>
    <xf numFmtId="9" fontId="13" fillId="3" borderId="35" xfId="2" applyFont="1" applyFill="1" applyBorder="1" applyProtection="1">
      <alignment vertical="center"/>
      <protection locked="0"/>
    </xf>
    <xf numFmtId="9" fontId="13" fillId="0" borderId="1" xfId="2" applyFont="1" applyFill="1" applyBorder="1">
      <alignment vertical="center"/>
    </xf>
    <xf numFmtId="9" fontId="13" fillId="0" borderId="2" xfId="2" applyFont="1" applyFill="1" applyBorder="1">
      <alignment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38" fontId="13" fillId="0" borderId="1" xfId="1" applyFont="1" applyBorder="1" applyProtection="1">
      <alignment vertical="center"/>
    </xf>
    <xf numFmtId="38" fontId="13" fillId="0" borderId="2" xfId="1" applyFont="1" applyBorder="1" applyProtection="1">
      <alignment vertical="center"/>
    </xf>
    <xf numFmtId="0" fontId="13" fillId="0" borderId="36" xfId="0" applyFont="1" applyBorder="1" applyAlignment="1">
      <alignment horizontal="left" vertical="center"/>
    </xf>
    <xf numFmtId="0" fontId="30" fillId="0" borderId="21" xfId="0" applyFont="1" applyBorder="1" applyAlignment="1">
      <alignment horizontal="left" vertical="center" wrapText="1"/>
    </xf>
    <xf numFmtId="0" fontId="20" fillId="0" borderId="1" xfId="0" applyFont="1" applyBorder="1" applyAlignment="1">
      <alignment horizontal="left" vertical="center"/>
    </xf>
    <xf numFmtId="0" fontId="20" fillId="0" borderId="4" xfId="0" applyFont="1" applyBorder="1" applyAlignment="1">
      <alignment horizontal="left" vertical="center"/>
    </xf>
    <xf numFmtId="185" fontId="20" fillId="0" borderId="19" xfId="0" applyNumberFormat="1" applyFont="1" applyBorder="1">
      <alignment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257175</xdr:rowOff>
    </xdr:from>
    <xdr:to>
      <xdr:col>0</xdr:col>
      <xdr:colOff>6416675</xdr:colOff>
      <xdr:row>6</xdr:row>
      <xdr:rowOff>990600</xdr:rowOff>
    </xdr:to>
    <xdr:pic>
      <xdr:nvPicPr>
        <xdr:cNvPr id="4" name="図 3">
          <a:extLst>
            <a:ext uri="{FF2B5EF4-FFF2-40B4-BE49-F238E27FC236}">
              <a16:creationId xmlns:a16="http://schemas.microsoft.com/office/drawing/2014/main" id="{3F02EED6-DA9F-40DE-9D9E-EE51F8938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85789"/>
          <a:ext cx="6416675"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3</xdr:row>
      <xdr:rowOff>381000</xdr:rowOff>
    </xdr:from>
    <xdr:to>
      <xdr:col>0</xdr:col>
      <xdr:colOff>6400800</xdr:colOff>
      <xdr:row>3</xdr:row>
      <xdr:rowOff>952500</xdr:rowOff>
    </xdr:to>
    <xdr:pic>
      <xdr:nvPicPr>
        <xdr:cNvPr id="5" name="図 4">
          <a:extLst>
            <a:ext uri="{FF2B5EF4-FFF2-40B4-BE49-F238E27FC236}">
              <a16:creationId xmlns:a16="http://schemas.microsoft.com/office/drawing/2014/main" id="{E4CAC551-77DD-4AF1-8714-081BA79017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5413375"/>
          <a:ext cx="63627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3297620</xdr:colOff>
      <xdr:row>6</xdr:row>
      <xdr:rowOff>328449</xdr:rowOff>
    </xdr:from>
    <xdr:to>
      <xdr:col>0</xdr:col>
      <xdr:colOff>3731172</xdr:colOff>
      <xdr:row>6</xdr:row>
      <xdr:rowOff>566607</xdr:rowOff>
    </xdr:to>
    <xdr:pic>
      <xdr:nvPicPr>
        <xdr:cNvPr id="10" name="図 9">
          <a:extLst>
            <a:ext uri="{FF2B5EF4-FFF2-40B4-BE49-F238E27FC236}">
              <a16:creationId xmlns:a16="http://schemas.microsoft.com/office/drawing/2014/main" id="{80F1C36C-8487-447B-8396-336D30C256FE}"/>
            </a:ext>
          </a:extLst>
        </xdr:cNvPr>
        <xdr:cNvPicPr>
          <a:picLocks noChangeAspect="1"/>
        </xdr:cNvPicPr>
      </xdr:nvPicPr>
      <xdr:blipFill>
        <a:blip xmlns:r="http://schemas.openxmlformats.org/officeDocument/2006/relationships" r:embed="rId3"/>
        <a:stretch>
          <a:fillRect/>
        </a:stretch>
      </xdr:blipFill>
      <xdr:spPr>
        <a:xfrm>
          <a:off x="3297620" y="11548242"/>
          <a:ext cx="433552" cy="238158"/>
        </a:xfrm>
        <a:prstGeom prst="rect">
          <a:avLst/>
        </a:prstGeom>
      </xdr:spPr>
    </xdr:pic>
    <xdr:clientData/>
  </xdr:twoCellAnchor>
  <xdr:twoCellAnchor editAs="oneCell">
    <xdr:from>
      <xdr:col>0</xdr:col>
      <xdr:colOff>3353237</xdr:colOff>
      <xdr:row>3</xdr:row>
      <xdr:rowOff>703839</xdr:rowOff>
    </xdr:from>
    <xdr:to>
      <xdr:col>0</xdr:col>
      <xdr:colOff>3727174</xdr:colOff>
      <xdr:row>3</xdr:row>
      <xdr:rowOff>869674</xdr:rowOff>
    </xdr:to>
    <xdr:pic>
      <xdr:nvPicPr>
        <xdr:cNvPr id="11" name="図 10">
          <a:extLst>
            <a:ext uri="{FF2B5EF4-FFF2-40B4-BE49-F238E27FC236}">
              <a16:creationId xmlns:a16="http://schemas.microsoft.com/office/drawing/2014/main" id="{7443A489-25E2-4D7E-9AB0-5CB3C81E493C}"/>
            </a:ext>
          </a:extLst>
        </xdr:cNvPr>
        <xdr:cNvPicPr>
          <a:picLocks noChangeAspect="1"/>
        </xdr:cNvPicPr>
      </xdr:nvPicPr>
      <xdr:blipFill>
        <a:blip xmlns:r="http://schemas.openxmlformats.org/officeDocument/2006/relationships" r:embed="rId3"/>
        <a:stretch>
          <a:fillRect/>
        </a:stretch>
      </xdr:blipFill>
      <xdr:spPr>
        <a:xfrm>
          <a:off x="3353237" y="5946730"/>
          <a:ext cx="373937" cy="1658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x-8t\06&#28201;&#26262;&#21270;&#38450;&#27490;&#25285;&#24403;\H31\&#12473;&#12510;&#12540;&#12488;&#12539;&#12456;&#12467;&#12495;&#12454;&#12473;&#26222;&#21450;&#20419;&#36914;&#20107;&#26989;\&#35036;&#21161;&#37329;&#20316;&#26989;&#29992;\&#30003;&#35531;&#26360;&#21463;&#20184;&#31807;\H31&#30003;&#35531;&#21463;&#20184;&#3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省エネ申請受付一覧"/>
      <sheetName val="Sheet1"/>
      <sheetName val="宛名シート"/>
      <sheetName val="郵便番号"/>
      <sheetName val="銀行支店コード "/>
    </sheetNames>
    <sheetDataSet>
      <sheetData sheetId="0" refreshError="1"/>
      <sheetData sheetId="1" refreshError="1"/>
      <sheetData sheetId="2" refreshError="1"/>
      <sheetData sheetId="3">
        <row r="1">
          <cell r="A1">
            <v>5200000</v>
          </cell>
          <cell r="B1" t="str">
            <v>ｼｶﾞｹﾝ</v>
          </cell>
          <cell r="C1" t="str">
            <v>ｵｵﾂｼ</v>
          </cell>
          <cell r="D1" t="str">
            <v>ｲｶﾆｹｲｻｲｶﾞﾅｲﾊﾞｱｲ</v>
          </cell>
          <cell r="E1" t="str">
            <v>滋賀県</v>
          </cell>
          <cell r="F1" t="str">
            <v>大津市</v>
          </cell>
          <cell r="G1" t="str">
            <v>大津市</v>
          </cell>
          <cell r="H1" t="str">
            <v>以下に掲載がない場合</v>
          </cell>
        </row>
        <row r="2">
          <cell r="A2">
            <v>5202101</v>
          </cell>
          <cell r="B2" t="str">
            <v>ｼｶﾞｹﾝ</v>
          </cell>
          <cell r="C2" t="str">
            <v>ｵｵﾂｼ</v>
          </cell>
          <cell r="D2" t="str">
            <v>ｱｵﾔﾏ</v>
          </cell>
          <cell r="E2" t="str">
            <v>滋賀県</v>
          </cell>
          <cell r="F2" t="str">
            <v>大津市</v>
          </cell>
          <cell r="G2" t="str">
            <v>大津市</v>
          </cell>
          <cell r="H2" t="str">
            <v>青山</v>
          </cell>
        </row>
        <row r="3">
          <cell r="A3">
            <v>5200864</v>
          </cell>
          <cell r="B3" t="str">
            <v>ｼｶﾞｹﾝ</v>
          </cell>
          <cell r="C3" t="str">
            <v>ｵｵﾂｼ</v>
          </cell>
          <cell r="D3" t="str">
            <v>ｱｶｵﾁｮｳ</v>
          </cell>
          <cell r="E3" t="str">
            <v>滋賀県</v>
          </cell>
          <cell r="F3" t="str">
            <v>大津市</v>
          </cell>
          <cell r="G3" t="str">
            <v>大津市</v>
          </cell>
          <cell r="H3" t="str">
            <v>赤尾町</v>
          </cell>
        </row>
        <row r="4">
          <cell r="A4">
            <v>5200003</v>
          </cell>
          <cell r="B4" t="str">
            <v>ｼｶﾞｹﾝ</v>
          </cell>
          <cell r="C4" t="str">
            <v>ｵｵﾂｼ</v>
          </cell>
          <cell r="D4" t="str">
            <v>ｱｶﾈﾁｮｳ</v>
          </cell>
          <cell r="E4" t="str">
            <v>滋賀県</v>
          </cell>
          <cell r="F4" t="str">
            <v>大津市</v>
          </cell>
          <cell r="G4" t="str">
            <v>大津市</v>
          </cell>
          <cell r="H4" t="str">
            <v>あかね町</v>
          </cell>
        </row>
        <row r="5">
          <cell r="A5">
            <v>5200822</v>
          </cell>
          <cell r="B5" t="str">
            <v>ｼｶﾞｹﾝ</v>
          </cell>
          <cell r="C5" t="str">
            <v>ｵｵﾂｼ</v>
          </cell>
          <cell r="D5" t="str">
            <v>ｱｷﾊﾞﾀﾞｲ</v>
          </cell>
          <cell r="E5" t="str">
            <v>滋賀県</v>
          </cell>
          <cell r="F5" t="str">
            <v>大津市</v>
          </cell>
          <cell r="G5" t="str">
            <v>大津市</v>
          </cell>
          <cell r="H5" t="str">
            <v>秋葉台</v>
          </cell>
        </row>
        <row r="6">
          <cell r="A6">
            <v>5200533</v>
          </cell>
          <cell r="B6" t="str">
            <v>ｼｶﾞｹﾝ</v>
          </cell>
          <cell r="C6" t="str">
            <v>ｵｵﾂｼ</v>
          </cell>
          <cell r="D6" t="str">
            <v>ｱｻﾋ</v>
          </cell>
          <cell r="E6" t="str">
            <v>滋賀県</v>
          </cell>
          <cell r="F6" t="str">
            <v>大津市</v>
          </cell>
          <cell r="G6" t="str">
            <v>大津市</v>
          </cell>
          <cell r="H6" t="str">
            <v>朝日</v>
          </cell>
        </row>
        <row r="7">
          <cell r="A7">
            <v>5200052</v>
          </cell>
          <cell r="B7" t="str">
            <v>ｼｶﾞｹﾝ</v>
          </cell>
          <cell r="C7" t="str">
            <v>ｵｵﾂｼ</v>
          </cell>
          <cell r="D7" t="str">
            <v>ｱｻﾋｶﾞｵｶ</v>
          </cell>
          <cell r="E7" t="str">
            <v>滋賀県</v>
          </cell>
          <cell r="F7" t="str">
            <v>大津市</v>
          </cell>
          <cell r="G7" t="str">
            <v>大津市</v>
          </cell>
          <cell r="H7" t="str">
            <v>朝日が丘</v>
          </cell>
        </row>
        <row r="8">
          <cell r="A8">
            <v>5200114</v>
          </cell>
          <cell r="B8" t="str">
            <v>ｼｶﾞｹﾝ</v>
          </cell>
          <cell r="C8" t="str">
            <v>ｵｵﾂｼ</v>
          </cell>
          <cell r="D8" t="str">
            <v>ｱﾉｳ</v>
          </cell>
          <cell r="E8" t="str">
            <v>滋賀県</v>
          </cell>
          <cell r="F8" t="str">
            <v>大津市</v>
          </cell>
          <cell r="G8" t="str">
            <v>大津市</v>
          </cell>
          <cell r="H8" t="str">
            <v>穴太</v>
          </cell>
        </row>
        <row r="9">
          <cell r="A9">
            <v>5200513</v>
          </cell>
          <cell r="B9" t="str">
            <v>ｼｶﾞｹﾝ</v>
          </cell>
          <cell r="C9" t="str">
            <v>ｵｵﾂｼ</v>
          </cell>
          <cell r="D9" t="str">
            <v>ｱﾗｶﾜ</v>
          </cell>
          <cell r="E9" t="str">
            <v>滋賀県</v>
          </cell>
          <cell r="F9" t="str">
            <v>大津市</v>
          </cell>
          <cell r="G9" t="str">
            <v>大津市</v>
          </cell>
          <cell r="H9" t="str">
            <v>荒川</v>
          </cell>
        </row>
        <row r="10">
          <cell r="A10">
            <v>5200832</v>
          </cell>
          <cell r="B10" t="str">
            <v>ｼｶﾞｹﾝ</v>
          </cell>
          <cell r="C10" t="str">
            <v>ｵｵﾂｼ</v>
          </cell>
          <cell r="D10" t="str">
            <v>ｱﾜﾂﾞﾁｮｳ</v>
          </cell>
          <cell r="E10" t="str">
            <v>滋賀県</v>
          </cell>
          <cell r="F10" t="str">
            <v>大津市</v>
          </cell>
          <cell r="G10" t="str">
            <v>大津市</v>
          </cell>
          <cell r="H10" t="str">
            <v>粟津町</v>
          </cell>
        </row>
        <row r="11">
          <cell r="A11">
            <v>5200356</v>
          </cell>
          <cell r="B11" t="str">
            <v>ｼｶﾞｹﾝ</v>
          </cell>
          <cell r="C11" t="str">
            <v>ｵｵﾂｼ</v>
          </cell>
          <cell r="D11" t="str">
            <v>ｲｶﾀﾞﾁｶﾐｻﾞｲｼﾞﾁｮｳ</v>
          </cell>
          <cell r="E11" t="str">
            <v>滋賀県</v>
          </cell>
          <cell r="F11" t="str">
            <v>大津市</v>
          </cell>
          <cell r="G11" t="str">
            <v>大津市</v>
          </cell>
          <cell r="H11" t="str">
            <v>伊香立上在地町</v>
          </cell>
        </row>
        <row r="12">
          <cell r="A12">
            <v>5200352</v>
          </cell>
          <cell r="B12" t="str">
            <v>ｼｶﾞｹﾝ</v>
          </cell>
          <cell r="C12" t="str">
            <v>ｵｵﾂｼ</v>
          </cell>
          <cell r="D12" t="str">
            <v>ｲｶﾀﾞﾁｼﾓｻﾞｲｼﾞﾁｮｳ</v>
          </cell>
          <cell r="E12" t="str">
            <v>滋賀県</v>
          </cell>
          <cell r="F12" t="str">
            <v>大津市</v>
          </cell>
          <cell r="G12" t="str">
            <v>大津市</v>
          </cell>
          <cell r="H12" t="str">
            <v>伊香立下在地町</v>
          </cell>
        </row>
        <row r="13">
          <cell r="A13">
            <v>5200362</v>
          </cell>
          <cell r="B13" t="str">
            <v>ｼｶﾞｹﾝ</v>
          </cell>
          <cell r="C13" t="str">
            <v>ｵｵﾂｼ</v>
          </cell>
          <cell r="D13" t="str">
            <v>ｲｶﾀﾞﾁｶﾐﾘｭｳｹﾞﾁｮｳ</v>
          </cell>
          <cell r="E13" t="str">
            <v>滋賀県</v>
          </cell>
          <cell r="F13" t="str">
            <v>大津市</v>
          </cell>
          <cell r="G13" t="str">
            <v>大津市</v>
          </cell>
          <cell r="H13" t="str">
            <v>伊香立上龍華町</v>
          </cell>
        </row>
        <row r="14">
          <cell r="A14">
            <v>5200363</v>
          </cell>
          <cell r="B14" t="str">
            <v>ｼｶﾞｹﾝ</v>
          </cell>
          <cell r="C14" t="str">
            <v>ｵｵﾂｼ</v>
          </cell>
          <cell r="D14" t="str">
            <v>ｲｶﾀﾞﾁｼﾓﾘｭｳｹﾞﾁｮｳ</v>
          </cell>
          <cell r="E14" t="str">
            <v>滋賀県</v>
          </cell>
          <cell r="F14" t="str">
            <v>大津市</v>
          </cell>
          <cell r="G14" t="str">
            <v>大津市</v>
          </cell>
          <cell r="H14" t="str">
            <v>伊香立下龍華町</v>
          </cell>
        </row>
        <row r="15">
          <cell r="A15">
            <v>5200351</v>
          </cell>
          <cell r="B15" t="str">
            <v>ｼｶﾞｹﾝ</v>
          </cell>
          <cell r="C15" t="str">
            <v>ｵｵﾂｼ</v>
          </cell>
          <cell r="D15" t="str">
            <v>ｲｶﾀﾞﾁｷﾀｻﾞｲｼﾞﾁｮｳ</v>
          </cell>
          <cell r="E15" t="str">
            <v>滋賀県</v>
          </cell>
          <cell r="F15" t="str">
            <v>大津市</v>
          </cell>
          <cell r="G15" t="str">
            <v>大津市</v>
          </cell>
          <cell r="H15" t="str">
            <v>伊香立北在地町</v>
          </cell>
        </row>
        <row r="16">
          <cell r="A16">
            <v>5200361</v>
          </cell>
          <cell r="B16" t="str">
            <v>ｼｶﾞｹﾝ</v>
          </cell>
          <cell r="C16" t="str">
            <v>ｵｵﾂｼ</v>
          </cell>
          <cell r="D16" t="str">
            <v>ｲｶﾀﾞﾁﾄﾁｭｳﾁｮｳ</v>
          </cell>
          <cell r="E16" t="str">
            <v>滋賀県</v>
          </cell>
          <cell r="F16" t="str">
            <v>大津市</v>
          </cell>
          <cell r="G16" t="str">
            <v>大津市</v>
          </cell>
          <cell r="H16" t="str">
            <v>伊香立途中町</v>
          </cell>
        </row>
        <row r="17">
          <cell r="A17">
            <v>5200355</v>
          </cell>
          <cell r="B17" t="str">
            <v>ｼｶﾞｹﾝ</v>
          </cell>
          <cell r="C17" t="str">
            <v>ｵｵﾂｼ</v>
          </cell>
          <cell r="D17" t="str">
            <v>ｲｶﾀﾞﾁﾅﾏﾂﾞﾁｮｳ</v>
          </cell>
          <cell r="E17" t="str">
            <v>滋賀県</v>
          </cell>
          <cell r="F17" t="str">
            <v>大津市</v>
          </cell>
          <cell r="G17" t="str">
            <v>大津市</v>
          </cell>
          <cell r="H17" t="str">
            <v>伊香立生津町</v>
          </cell>
        </row>
        <row r="18">
          <cell r="A18">
            <v>5200354</v>
          </cell>
          <cell r="B18" t="str">
            <v>ｼｶﾞｹﾝ</v>
          </cell>
          <cell r="C18" t="str">
            <v>ｵｵﾂｼ</v>
          </cell>
          <cell r="D18" t="str">
            <v>ｲｶﾀﾞﾁﾐﾅﾐｼｮｳﾁｮｳ</v>
          </cell>
          <cell r="E18" t="str">
            <v>滋賀県</v>
          </cell>
          <cell r="F18" t="str">
            <v>大津市</v>
          </cell>
          <cell r="G18" t="str">
            <v>大津市</v>
          </cell>
          <cell r="H18" t="str">
            <v>伊香立南庄町</v>
          </cell>
        </row>
        <row r="19">
          <cell r="A19">
            <v>5200353</v>
          </cell>
          <cell r="B19" t="str">
            <v>ｼｶﾞｹﾝ</v>
          </cell>
          <cell r="C19" t="str">
            <v>ｵｵﾂｼ</v>
          </cell>
          <cell r="D19" t="str">
            <v>ｲｶﾀﾞﾁﾑｶｲｻﾞｲｼﾞﾁｮｳ</v>
          </cell>
          <cell r="E19" t="str">
            <v>滋賀県</v>
          </cell>
          <cell r="F19" t="str">
            <v>大津市</v>
          </cell>
          <cell r="G19" t="str">
            <v>大津市</v>
          </cell>
          <cell r="H19" t="str">
            <v>伊香立向在地町</v>
          </cell>
        </row>
        <row r="20">
          <cell r="A20">
            <v>5200827</v>
          </cell>
          <cell r="B20" t="str">
            <v>ｼｶﾞｹﾝ</v>
          </cell>
          <cell r="C20" t="str">
            <v>ｵｵﾂｼ</v>
          </cell>
          <cell r="D20" t="str">
            <v>ｲｹﾉｻﾄ</v>
          </cell>
          <cell r="E20" t="str">
            <v>滋賀県</v>
          </cell>
          <cell r="F20" t="str">
            <v>大津市</v>
          </cell>
          <cell r="G20" t="str">
            <v>大津市</v>
          </cell>
          <cell r="H20" t="str">
            <v>池の里</v>
          </cell>
        </row>
        <row r="21">
          <cell r="A21">
            <v>5202272</v>
          </cell>
          <cell r="B21" t="str">
            <v>ｼｶﾞｹﾝ</v>
          </cell>
          <cell r="C21" t="str">
            <v>ｵｵﾂｼ</v>
          </cell>
          <cell r="D21" t="str">
            <v>ｲｼｽﾞｴ</v>
          </cell>
          <cell r="E21" t="str">
            <v>滋賀県</v>
          </cell>
          <cell r="F21" t="str">
            <v>大津市</v>
          </cell>
          <cell r="G21" t="str">
            <v>大津市</v>
          </cell>
          <cell r="H21" t="str">
            <v>石居</v>
          </cell>
        </row>
        <row r="22">
          <cell r="A22">
            <v>5200805</v>
          </cell>
          <cell r="B22" t="str">
            <v>ｼｶﾞｹﾝ</v>
          </cell>
          <cell r="C22" t="str">
            <v>ｵｵﾂｼ</v>
          </cell>
          <cell r="D22" t="str">
            <v>ｲｼﾊﾞ</v>
          </cell>
          <cell r="E22" t="str">
            <v>滋賀県</v>
          </cell>
          <cell r="F22" t="str">
            <v>大津市</v>
          </cell>
          <cell r="G22" t="str">
            <v>大津市</v>
          </cell>
          <cell r="H22" t="str">
            <v>石場</v>
          </cell>
        </row>
        <row r="23">
          <cell r="A23">
            <v>5200869</v>
          </cell>
          <cell r="B23" t="str">
            <v>ｼｶﾞｹﾝ</v>
          </cell>
          <cell r="C23" t="str">
            <v>ｵｵﾂｼ</v>
          </cell>
          <cell r="D23" t="str">
            <v>ｲｼﾔﾏｳﾁﾊﾀﾁｮｳ</v>
          </cell>
          <cell r="E23" t="str">
            <v>滋賀県</v>
          </cell>
          <cell r="F23" t="str">
            <v>大津市</v>
          </cell>
          <cell r="G23" t="str">
            <v>大津市</v>
          </cell>
          <cell r="H23" t="str">
            <v>石山内畑町</v>
          </cell>
        </row>
        <row r="24">
          <cell r="A24">
            <v>5200860</v>
          </cell>
          <cell r="B24" t="str">
            <v>ｼｶﾞｹﾝ</v>
          </cell>
          <cell r="C24" t="str">
            <v>ｵｵﾂｼ</v>
          </cell>
          <cell r="D24" t="str">
            <v>ｲｼﾔﾏｾﾝﾁｮｳ</v>
          </cell>
          <cell r="E24" t="str">
            <v>滋賀県</v>
          </cell>
          <cell r="F24" t="str">
            <v>大津市</v>
          </cell>
          <cell r="G24" t="str">
            <v>大津市</v>
          </cell>
          <cell r="H24" t="str">
            <v>石山千町</v>
          </cell>
        </row>
        <row r="25">
          <cell r="A25">
            <v>5200868</v>
          </cell>
          <cell r="B25" t="str">
            <v>ｼｶﾞｹﾝ</v>
          </cell>
          <cell r="C25" t="str">
            <v>ｵｵﾂｼ</v>
          </cell>
          <cell r="D25" t="str">
            <v>ｲｼﾔﾏｿﾄﾊﾀﾁｮｳ</v>
          </cell>
          <cell r="E25" t="str">
            <v>滋賀県</v>
          </cell>
          <cell r="F25" t="str">
            <v>大津市</v>
          </cell>
          <cell r="G25" t="str">
            <v>大津市</v>
          </cell>
          <cell r="H25" t="str">
            <v>石山外畑町</v>
          </cell>
        </row>
        <row r="26">
          <cell r="A26">
            <v>5200861</v>
          </cell>
          <cell r="B26" t="str">
            <v>ｼｶﾞｹﾝ</v>
          </cell>
          <cell r="C26" t="str">
            <v>ｵｵﾂｼ</v>
          </cell>
          <cell r="D26" t="str">
            <v>ｲｼﾔﾏﾃﾞﾗ</v>
          </cell>
          <cell r="E26" t="str">
            <v>滋賀県</v>
          </cell>
          <cell r="F26" t="str">
            <v>大津市</v>
          </cell>
          <cell r="G26" t="str">
            <v>大津市</v>
          </cell>
          <cell r="H26" t="str">
            <v>石山寺</v>
          </cell>
        </row>
        <row r="27">
          <cell r="A27">
            <v>5200866</v>
          </cell>
          <cell r="B27" t="str">
            <v>ｼｶﾞｹﾝ</v>
          </cell>
          <cell r="C27" t="str">
            <v>ｵｵﾂｼ</v>
          </cell>
          <cell r="D27" t="str">
            <v>ｲｼﾔﾏﾃﾗﾍﾞﾁｮｳ</v>
          </cell>
          <cell r="E27" t="str">
            <v>滋賀県</v>
          </cell>
          <cell r="F27" t="str">
            <v>大津市</v>
          </cell>
          <cell r="G27" t="str">
            <v>大津市</v>
          </cell>
          <cell r="H27" t="str">
            <v>石山寺辺町</v>
          </cell>
        </row>
        <row r="28">
          <cell r="A28">
            <v>5202153</v>
          </cell>
          <cell r="B28" t="str">
            <v>ｼｶﾞｹﾝ</v>
          </cell>
          <cell r="C28" t="str">
            <v>ｵｵﾂｼ</v>
          </cell>
          <cell r="D28" t="str">
            <v>ｲﾁﾘﾔﾏ</v>
          </cell>
          <cell r="E28" t="str">
            <v>滋賀県</v>
          </cell>
          <cell r="F28" t="str">
            <v>大津市</v>
          </cell>
          <cell r="G28" t="str">
            <v>大津市</v>
          </cell>
          <cell r="H28" t="str">
            <v>一里山</v>
          </cell>
        </row>
        <row r="29">
          <cell r="A29">
            <v>5202271</v>
          </cell>
          <cell r="B29" t="str">
            <v>ｼｶﾞｹﾝ</v>
          </cell>
          <cell r="C29" t="str">
            <v>ｵｵﾂｼ</v>
          </cell>
          <cell r="D29" t="str">
            <v>ｲﾅﾂﾞ</v>
          </cell>
          <cell r="E29" t="str">
            <v>滋賀県</v>
          </cell>
          <cell r="F29" t="str">
            <v>大津市</v>
          </cell>
          <cell r="G29" t="str">
            <v>大津市</v>
          </cell>
          <cell r="H29" t="str">
            <v>稲津</v>
          </cell>
        </row>
        <row r="30">
          <cell r="A30">
            <v>5200065</v>
          </cell>
          <cell r="B30" t="str">
            <v>ｼｶﾞｹﾝ</v>
          </cell>
          <cell r="C30" t="str">
            <v>ｵｵﾂｼ</v>
          </cell>
          <cell r="D30" t="str">
            <v>ｲﾅﾊﾞﾀﾞｲ</v>
          </cell>
          <cell r="E30" t="str">
            <v>滋賀県</v>
          </cell>
          <cell r="F30" t="str">
            <v>大津市</v>
          </cell>
          <cell r="G30" t="str">
            <v>大津市</v>
          </cell>
          <cell r="H30" t="str">
            <v>稲葉台</v>
          </cell>
        </row>
        <row r="31">
          <cell r="A31">
            <v>5200241</v>
          </cell>
          <cell r="B31" t="str">
            <v>ｼｶﾞｹﾝ</v>
          </cell>
          <cell r="C31" t="str">
            <v>ｵｵﾂｼ</v>
          </cell>
          <cell r="D31" t="str">
            <v>ｲﾏｶﾀﾀ</v>
          </cell>
          <cell r="E31" t="str">
            <v>滋賀県</v>
          </cell>
          <cell r="F31" t="str">
            <v>大津市</v>
          </cell>
          <cell r="G31" t="str">
            <v>大津市</v>
          </cell>
          <cell r="H31" t="str">
            <v>今堅田</v>
          </cell>
        </row>
        <row r="32">
          <cell r="A32">
            <v>5200806</v>
          </cell>
          <cell r="B32" t="str">
            <v>ｼｶﾞｹﾝ</v>
          </cell>
          <cell r="C32" t="str">
            <v>ｵｵﾂｼ</v>
          </cell>
          <cell r="D32" t="str">
            <v>ｳﾁﾃﾞﾊﾏ</v>
          </cell>
          <cell r="E32" t="str">
            <v>滋賀県</v>
          </cell>
          <cell r="F32" t="str">
            <v>大津市</v>
          </cell>
          <cell r="G32" t="str">
            <v>大津市</v>
          </cell>
          <cell r="H32" t="str">
            <v>打出浜</v>
          </cell>
        </row>
        <row r="33">
          <cell r="A33">
            <v>5200051</v>
          </cell>
          <cell r="B33" t="str">
            <v>ｼｶﾞｹﾝ</v>
          </cell>
          <cell r="C33" t="str">
            <v>ｵｵﾂｼ</v>
          </cell>
          <cell r="D33" t="str">
            <v>ｳﾒﾊﾞﾔｼ</v>
          </cell>
          <cell r="E33" t="str">
            <v>滋賀県</v>
          </cell>
          <cell r="F33" t="str">
            <v>大津市</v>
          </cell>
          <cell r="G33" t="str">
            <v>大津市</v>
          </cell>
          <cell r="H33" t="str">
            <v>梅林</v>
          </cell>
        </row>
        <row r="34">
          <cell r="A34">
            <v>5202275</v>
          </cell>
          <cell r="B34" t="str">
            <v>ｼｶﾞｹﾝ</v>
          </cell>
          <cell r="C34" t="str">
            <v>ｵｵﾂｼ</v>
          </cell>
          <cell r="D34" t="str">
            <v>ｴﾀﾞ</v>
          </cell>
          <cell r="E34" t="str">
            <v>滋賀県</v>
          </cell>
          <cell r="F34" t="str">
            <v>大津市</v>
          </cell>
          <cell r="G34" t="str">
            <v>大津市</v>
          </cell>
          <cell r="H34" t="str">
            <v>枝</v>
          </cell>
        </row>
        <row r="35">
          <cell r="A35">
            <v>5200064</v>
          </cell>
          <cell r="B35" t="str">
            <v>ｼｶﾞｹﾝ</v>
          </cell>
          <cell r="C35" t="str">
            <v>ｵｵﾂｼ</v>
          </cell>
          <cell r="D35" t="str">
            <v>ｵｲﾜｹﾁｮｳ</v>
          </cell>
          <cell r="E35" t="str">
            <v>滋賀県</v>
          </cell>
          <cell r="F35" t="str">
            <v>大津市</v>
          </cell>
          <cell r="G35" t="str">
            <v>大津市</v>
          </cell>
          <cell r="H35" t="str">
            <v>追分町</v>
          </cell>
        </row>
        <row r="36">
          <cell r="A36">
            <v>5200054</v>
          </cell>
          <cell r="B36" t="str">
            <v>ｼｶﾞｹﾝ</v>
          </cell>
          <cell r="C36" t="str">
            <v>ｵｵﾂｼ</v>
          </cell>
          <cell r="D36" t="str">
            <v>ｵｳｻｶ</v>
          </cell>
          <cell r="E36" t="str">
            <v>滋賀県</v>
          </cell>
          <cell r="F36" t="str">
            <v>大津市</v>
          </cell>
          <cell r="G36" t="str">
            <v>大津市</v>
          </cell>
          <cell r="H36" t="str">
            <v>逢坂</v>
          </cell>
        </row>
        <row r="37">
          <cell r="A37">
            <v>5200025</v>
          </cell>
          <cell r="B37" t="str">
            <v>ｼｶﾞｹﾝ</v>
          </cell>
          <cell r="C37" t="str">
            <v>ｵｵﾂｼ</v>
          </cell>
          <cell r="D37" t="str">
            <v>ｵｳｼﾞｶﾞｵｶ</v>
          </cell>
          <cell r="E37" t="str">
            <v>滋賀県</v>
          </cell>
          <cell r="F37" t="str">
            <v>大津市</v>
          </cell>
          <cell r="G37" t="str">
            <v>大津市</v>
          </cell>
          <cell r="H37" t="str">
            <v>皇子が丘</v>
          </cell>
        </row>
        <row r="38">
          <cell r="A38">
            <v>5202267</v>
          </cell>
          <cell r="B38" t="str">
            <v>ｼｶﾞｹﾝ</v>
          </cell>
          <cell r="C38" t="str">
            <v>ｵｵﾂｼ</v>
          </cell>
          <cell r="D38" t="str">
            <v>ｵｵｲｼｵﾀﾞﾜﾗ</v>
          </cell>
          <cell r="E38" t="str">
            <v>滋賀県</v>
          </cell>
          <cell r="F38" t="str">
            <v>大津市</v>
          </cell>
          <cell r="G38" t="str">
            <v>大津市</v>
          </cell>
          <cell r="H38" t="str">
            <v>大石小田原</v>
          </cell>
        </row>
        <row r="39">
          <cell r="A39">
            <v>5202267</v>
          </cell>
          <cell r="B39" t="str">
            <v>ｼｶﾞｹﾝ</v>
          </cell>
          <cell r="C39" t="str">
            <v>ｵｵﾂｼ</v>
          </cell>
          <cell r="D39" t="str">
            <v>ｵｵｲｼｵﾀﾞﾜﾗﾁｮｳ</v>
          </cell>
          <cell r="E39" t="str">
            <v>滋賀県</v>
          </cell>
          <cell r="F39" t="str">
            <v>大津市</v>
          </cell>
          <cell r="G39" t="str">
            <v>大津市</v>
          </cell>
          <cell r="H39" t="str">
            <v>大石小田原町</v>
          </cell>
        </row>
        <row r="40">
          <cell r="A40">
            <v>5202261</v>
          </cell>
          <cell r="B40" t="str">
            <v>ｼｶﾞｹﾝ</v>
          </cell>
          <cell r="C40" t="str">
            <v>ｵｵﾂｼ</v>
          </cell>
          <cell r="D40" t="str">
            <v>ｵｵｲｼｿﾂｶ</v>
          </cell>
          <cell r="E40" t="str">
            <v>滋賀県</v>
          </cell>
          <cell r="F40" t="str">
            <v>大津市</v>
          </cell>
          <cell r="G40" t="str">
            <v>大津市</v>
          </cell>
          <cell r="H40" t="str">
            <v>大石曽束</v>
          </cell>
        </row>
        <row r="41">
          <cell r="A41">
            <v>5202261</v>
          </cell>
          <cell r="B41" t="str">
            <v>ｼｶﾞｹﾝ</v>
          </cell>
          <cell r="C41" t="str">
            <v>ｵｵﾂｼ</v>
          </cell>
          <cell r="D41" t="str">
            <v>ｵｵｲｼｿﾂｶﾁｮｳ</v>
          </cell>
          <cell r="E41" t="str">
            <v>滋賀県</v>
          </cell>
          <cell r="F41" t="str">
            <v>大津市</v>
          </cell>
          <cell r="G41" t="str">
            <v>大津市</v>
          </cell>
          <cell r="H41" t="str">
            <v>大石曽束町</v>
          </cell>
        </row>
        <row r="42">
          <cell r="A42">
            <v>5202265</v>
          </cell>
          <cell r="B42" t="str">
            <v>ｼｶﾞｹﾝ</v>
          </cell>
          <cell r="C42" t="str">
            <v>ｵｵﾂｼ</v>
          </cell>
          <cell r="D42" t="str">
            <v>ｵｵｲｼﾄﾐｶﾜ</v>
          </cell>
          <cell r="E42" t="str">
            <v>滋賀県</v>
          </cell>
          <cell r="F42" t="str">
            <v>大津市</v>
          </cell>
          <cell r="G42" t="str">
            <v>大津市</v>
          </cell>
          <cell r="H42" t="str">
            <v>大石富川</v>
          </cell>
        </row>
        <row r="43">
          <cell r="A43">
            <v>5202265</v>
          </cell>
          <cell r="B43" t="str">
            <v>ｼｶﾞｹﾝ</v>
          </cell>
          <cell r="C43" t="str">
            <v>ｵｵﾂｼ</v>
          </cell>
          <cell r="D43" t="str">
            <v>ｵｵｲｼﾄﾐｶﾜﾁｮｳ</v>
          </cell>
          <cell r="E43" t="str">
            <v>滋賀県</v>
          </cell>
          <cell r="F43" t="str">
            <v>大津市</v>
          </cell>
          <cell r="G43" t="str">
            <v>大津市</v>
          </cell>
          <cell r="H43" t="str">
            <v>大石富川町</v>
          </cell>
        </row>
        <row r="44">
          <cell r="A44">
            <v>5202263</v>
          </cell>
          <cell r="B44" t="str">
            <v>ｼｶﾞｹﾝ</v>
          </cell>
          <cell r="C44" t="str">
            <v>ｵｵﾂｼ</v>
          </cell>
          <cell r="D44" t="str">
            <v>ｵｵｲｼﾅｶ</v>
          </cell>
          <cell r="E44" t="str">
            <v>滋賀県</v>
          </cell>
          <cell r="F44" t="str">
            <v>大津市</v>
          </cell>
          <cell r="G44" t="str">
            <v>大津市</v>
          </cell>
          <cell r="H44" t="str">
            <v>大石中</v>
          </cell>
        </row>
        <row r="45">
          <cell r="A45">
            <v>5202264</v>
          </cell>
          <cell r="B45" t="str">
            <v>ｼｶﾞｹﾝ</v>
          </cell>
          <cell r="C45" t="str">
            <v>ｵｵﾂｼ</v>
          </cell>
          <cell r="D45" t="str">
            <v>ｵｵｲｼﾋｶﾞｼ</v>
          </cell>
          <cell r="E45" t="str">
            <v>滋賀県</v>
          </cell>
          <cell r="F45" t="str">
            <v>大津市</v>
          </cell>
          <cell r="G45" t="str">
            <v>大津市</v>
          </cell>
          <cell r="H45" t="str">
            <v>大石東</v>
          </cell>
        </row>
        <row r="46">
          <cell r="A46">
            <v>5202262</v>
          </cell>
          <cell r="B46" t="str">
            <v>ｼｶﾞｹﾝ</v>
          </cell>
          <cell r="C46" t="str">
            <v>ｵｵﾂｼ</v>
          </cell>
          <cell r="D46" t="str">
            <v>ｵｵｲｼﾖﾄﾞ</v>
          </cell>
          <cell r="E46" t="str">
            <v>滋賀県</v>
          </cell>
          <cell r="F46" t="str">
            <v>大津市</v>
          </cell>
          <cell r="G46" t="str">
            <v>大津市</v>
          </cell>
          <cell r="H46" t="str">
            <v>大石淀</v>
          </cell>
        </row>
        <row r="47">
          <cell r="A47">
            <v>5202262</v>
          </cell>
          <cell r="B47" t="str">
            <v>ｼｶﾞｹﾝ</v>
          </cell>
          <cell r="C47" t="str">
            <v>ｵｵﾂｼ</v>
          </cell>
          <cell r="D47" t="str">
            <v>ｵｵｲｼﾖﾄﾞﾁｮｳ</v>
          </cell>
          <cell r="E47" t="str">
            <v>滋賀県</v>
          </cell>
          <cell r="F47" t="str">
            <v>大津市</v>
          </cell>
          <cell r="G47" t="str">
            <v>大津市</v>
          </cell>
          <cell r="H47" t="str">
            <v>大石淀町</v>
          </cell>
        </row>
        <row r="48">
          <cell r="A48">
            <v>5202266</v>
          </cell>
          <cell r="B48" t="str">
            <v>ｼｶﾞｹﾝ</v>
          </cell>
          <cell r="C48" t="str">
            <v>ｵｵﾂｼ</v>
          </cell>
          <cell r="D48" t="str">
            <v>ｵｵｲｼﾘｭｳﾓﾝ</v>
          </cell>
          <cell r="E48" t="str">
            <v>滋賀県</v>
          </cell>
          <cell r="F48" t="str">
            <v>大津市</v>
          </cell>
          <cell r="G48" t="str">
            <v>大津市</v>
          </cell>
          <cell r="H48" t="str">
            <v>大石龍門</v>
          </cell>
        </row>
        <row r="49">
          <cell r="A49">
            <v>5202141</v>
          </cell>
          <cell r="B49" t="str">
            <v>ｼｶﾞｹﾝ</v>
          </cell>
          <cell r="C49" t="str">
            <v>ｵｵﾂｼ</v>
          </cell>
          <cell r="D49" t="str">
            <v>ｵｵｴ</v>
          </cell>
          <cell r="E49" t="str">
            <v>滋賀県</v>
          </cell>
          <cell r="F49" t="str">
            <v>大津市</v>
          </cell>
          <cell r="G49" t="str">
            <v>大津市</v>
          </cell>
          <cell r="H49" t="str">
            <v>大江</v>
          </cell>
        </row>
        <row r="50">
          <cell r="A50">
            <v>5202144</v>
          </cell>
          <cell r="B50" t="str">
            <v>ｼｶﾞｹﾝ</v>
          </cell>
          <cell r="C50" t="str">
            <v>ｵｵﾂｼ</v>
          </cell>
          <cell r="D50" t="str">
            <v>ｵｵｶﾞﾔ</v>
          </cell>
          <cell r="E50" t="str">
            <v>滋賀県</v>
          </cell>
          <cell r="F50" t="str">
            <v>大津市</v>
          </cell>
          <cell r="G50" t="str">
            <v>大津市</v>
          </cell>
          <cell r="H50" t="str">
            <v>大萱</v>
          </cell>
        </row>
        <row r="51">
          <cell r="A51">
            <v>5200247</v>
          </cell>
          <cell r="B51" t="str">
            <v>ｼｶﾞｹﾝ</v>
          </cell>
          <cell r="C51" t="str">
            <v>ｵｵﾂｼ</v>
          </cell>
          <cell r="D51" t="str">
            <v>ｵｵｷﾞ</v>
          </cell>
          <cell r="E51" t="str">
            <v>滋賀県</v>
          </cell>
          <cell r="F51" t="str">
            <v>大津市</v>
          </cell>
          <cell r="G51" t="str">
            <v>大津市</v>
          </cell>
          <cell r="H51" t="str">
            <v>仰木</v>
          </cell>
        </row>
        <row r="52">
          <cell r="A52">
            <v>5200245</v>
          </cell>
          <cell r="B52" t="str">
            <v>ｼｶﾞｹﾝ</v>
          </cell>
          <cell r="C52" t="str">
            <v>ｵｵﾂｼ</v>
          </cell>
          <cell r="D52" t="str">
            <v>ｵｵｷﾞﾁｮｳ</v>
          </cell>
          <cell r="E52" t="str">
            <v>滋賀県</v>
          </cell>
          <cell r="F52" t="str">
            <v>大津市</v>
          </cell>
          <cell r="G52" t="str">
            <v>大津市</v>
          </cell>
          <cell r="H52" t="str">
            <v>仰木町</v>
          </cell>
        </row>
        <row r="53">
          <cell r="A53">
            <v>5200246</v>
          </cell>
          <cell r="B53" t="str">
            <v>ｼｶﾞｹﾝ</v>
          </cell>
          <cell r="C53" t="str">
            <v>ｵｵﾂｼ</v>
          </cell>
          <cell r="D53" t="str">
            <v>ｵｵｷﾞﾉｻﾄ</v>
          </cell>
          <cell r="E53" t="str">
            <v>滋賀県</v>
          </cell>
          <cell r="F53" t="str">
            <v>大津市</v>
          </cell>
          <cell r="G53" t="str">
            <v>大津市</v>
          </cell>
          <cell r="H53" t="str">
            <v>仰木の里</v>
          </cell>
        </row>
        <row r="54">
          <cell r="A54">
            <v>5200248</v>
          </cell>
          <cell r="B54" t="str">
            <v>ｼｶﾞｹﾝ</v>
          </cell>
          <cell r="C54" t="str">
            <v>ｵｵﾂｼ</v>
          </cell>
          <cell r="D54" t="str">
            <v>ｵｵｷﾞﾉｻﾄﾋｶﾞｼ</v>
          </cell>
          <cell r="E54" t="str">
            <v>滋賀県</v>
          </cell>
          <cell r="F54" t="str">
            <v>大津市</v>
          </cell>
          <cell r="G54" t="str">
            <v>大津市</v>
          </cell>
          <cell r="H54" t="str">
            <v>仰木の里東</v>
          </cell>
        </row>
        <row r="55">
          <cell r="A55">
            <v>5200062</v>
          </cell>
          <cell r="B55" t="str">
            <v>ｼｶﾞｹﾝ</v>
          </cell>
          <cell r="C55" t="str">
            <v>ｵｵﾂｼ</v>
          </cell>
          <cell r="D55" t="str">
            <v>ｵｵﾀﾆﾁｮｳ</v>
          </cell>
          <cell r="E55" t="str">
            <v>滋賀県</v>
          </cell>
          <cell r="F55" t="str">
            <v>大津市</v>
          </cell>
          <cell r="G55" t="str">
            <v>大津市</v>
          </cell>
          <cell r="H55" t="str">
            <v>大谷町</v>
          </cell>
        </row>
        <row r="56">
          <cell r="A56">
            <v>5202118</v>
          </cell>
          <cell r="B56" t="str">
            <v>ｼｶﾞｹﾝ</v>
          </cell>
          <cell r="C56" t="str">
            <v>ｵｵﾂｼ</v>
          </cell>
          <cell r="D56" t="str">
            <v>ｵｵﾄﾞﾘｲ</v>
          </cell>
          <cell r="E56" t="str">
            <v>滋賀県</v>
          </cell>
          <cell r="F56" t="str">
            <v>大津市</v>
          </cell>
          <cell r="G56" t="str">
            <v>大津市</v>
          </cell>
          <cell r="H56" t="str">
            <v>大鳥居</v>
          </cell>
        </row>
        <row r="57">
          <cell r="A57">
            <v>5200867</v>
          </cell>
          <cell r="B57" t="str">
            <v>ｼｶﾞｹﾝ</v>
          </cell>
          <cell r="C57" t="str">
            <v>ｵｵﾂｼ</v>
          </cell>
          <cell r="D57" t="str">
            <v>ｵｵﾋﾗ</v>
          </cell>
          <cell r="E57" t="str">
            <v>滋賀県</v>
          </cell>
          <cell r="F57" t="str">
            <v>大津市</v>
          </cell>
          <cell r="G57" t="str">
            <v>大津市</v>
          </cell>
          <cell r="H57" t="str">
            <v>大平</v>
          </cell>
        </row>
        <row r="58">
          <cell r="A58">
            <v>5200101</v>
          </cell>
          <cell r="B58" t="str">
            <v>ｼｶﾞｹﾝ</v>
          </cell>
          <cell r="C58" t="str">
            <v>ｵｵﾂｼ</v>
          </cell>
          <cell r="D58" t="str">
            <v>ｵｺﾞﾄ</v>
          </cell>
          <cell r="E58" t="str">
            <v>滋賀県</v>
          </cell>
          <cell r="F58" t="str">
            <v>大津市</v>
          </cell>
          <cell r="G58" t="str">
            <v>大津市</v>
          </cell>
          <cell r="H58" t="str">
            <v>雄琴</v>
          </cell>
        </row>
        <row r="59">
          <cell r="A59">
            <v>5200107</v>
          </cell>
          <cell r="B59" t="str">
            <v>ｼｶﾞｹﾝ</v>
          </cell>
          <cell r="C59" t="str">
            <v>ｵｵﾂｼ</v>
          </cell>
          <cell r="D59" t="str">
            <v>ｵｺﾞﾄｷﾀ</v>
          </cell>
          <cell r="E59" t="str">
            <v>滋賀県</v>
          </cell>
          <cell r="F59" t="str">
            <v>大津市</v>
          </cell>
          <cell r="G59" t="str">
            <v>大津市</v>
          </cell>
          <cell r="H59" t="str">
            <v>雄琴北</v>
          </cell>
        </row>
        <row r="60">
          <cell r="A60">
            <v>5200053</v>
          </cell>
          <cell r="B60" t="str">
            <v>ｼｶﾞｹﾝ</v>
          </cell>
          <cell r="C60" t="str">
            <v>ｵｵﾂｼ</v>
          </cell>
          <cell r="D60" t="str">
            <v>ｵﾄﾜﾀﾞｲ</v>
          </cell>
          <cell r="E60" t="str">
            <v>滋賀県</v>
          </cell>
          <cell r="F60" t="str">
            <v>大津市</v>
          </cell>
          <cell r="G60" t="str">
            <v>大津市</v>
          </cell>
          <cell r="H60" t="str">
            <v>音羽台</v>
          </cell>
        </row>
        <row r="61">
          <cell r="A61">
            <v>5200525</v>
          </cell>
          <cell r="B61" t="str">
            <v>ｼｶﾞｹﾝ</v>
          </cell>
          <cell r="C61" t="str">
            <v>ｵｵﾂｼ</v>
          </cell>
          <cell r="D61" t="str">
            <v>ｵﾉ</v>
          </cell>
          <cell r="E61" t="str">
            <v>滋賀県</v>
          </cell>
          <cell r="F61" t="str">
            <v>大津市</v>
          </cell>
          <cell r="G61" t="str">
            <v>大津市</v>
          </cell>
          <cell r="H61" t="str">
            <v>小野</v>
          </cell>
        </row>
        <row r="62">
          <cell r="A62">
            <v>5200031</v>
          </cell>
          <cell r="B62" t="str">
            <v>ｼｶﾞｹﾝ</v>
          </cell>
          <cell r="C62" t="str">
            <v>ｵｵﾂｼ</v>
          </cell>
          <cell r="D62" t="str">
            <v>ｵﾊﾞﾅｶﾞﾜ</v>
          </cell>
          <cell r="E62" t="str">
            <v>滋賀県</v>
          </cell>
          <cell r="F62" t="str">
            <v>大津市</v>
          </cell>
          <cell r="G62" t="str">
            <v>大津市</v>
          </cell>
          <cell r="H62" t="str">
            <v>尾花川</v>
          </cell>
        </row>
        <row r="63">
          <cell r="A63">
            <v>5200036</v>
          </cell>
          <cell r="B63" t="str">
            <v>ｼｶﾞｹﾝ</v>
          </cell>
          <cell r="C63" t="str">
            <v>ｵｵﾂｼ</v>
          </cell>
          <cell r="D63" t="str">
            <v>ｵﾝｼﾞｮｳｼﾞﾁｮｳ</v>
          </cell>
          <cell r="E63" t="str">
            <v>滋賀県</v>
          </cell>
          <cell r="F63" t="str">
            <v>大津市</v>
          </cell>
          <cell r="G63" t="str">
            <v>大津市</v>
          </cell>
          <cell r="H63" t="str">
            <v>園城寺町</v>
          </cell>
        </row>
        <row r="64">
          <cell r="A64">
            <v>5200012</v>
          </cell>
          <cell r="B64" t="str">
            <v>ｼｶﾞｹﾝ</v>
          </cell>
          <cell r="C64" t="str">
            <v>ｵｵﾂｼ</v>
          </cell>
          <cell r="D64" t="str">
            <v>ｶｶﾞﾐｶﾞﾊﾏ</v>
          </cell>
          <cell r="E64" t="str">
            <v>滋賀県</v>
          </cell>
          <cell r="F64" t="str">
            <v>大津市</v>
          </cell>
          <cell r="G64" t="str">
            <v>大津市</v>
          </cell>
          <cell r="H64" t="str">
            <v>鏡が浜</v>
          </cell>
        </row>
        <row r="65">
          <cell r="A65">
            <v>5200055</v>
          </cell>
          <cell r="B65" t="str">
            <v>ｼｶﾞｹﾝ</v>
          </cell>
          <cell r="C65" t="str">
            <v>ｵｵﾂｼ</v>
          </cell>
          <cell r="D65" t="str">
            <v>ｶｽｶﾞﾁｮｳ</v>
          </cell>
          <cell r="E65" t="str">
            <v>滋賀県</v>
          </cell>
          <cell r="F65" t="str">
            <v>大津市</v>
          </cell>
          <cell r="G65" t="str">
            <v>大津市</v>
          </cell>
          <cell r="H65" t="str">
            <v>春日町</v>
          </cell>
        </row>
        <row r="66">
          <cell r="A66">
            <v>5200243</v>
          </cell>
          <cell r="B66" t="str">
            <v>ｼｶﾞｹﾝ</v>
          </cell>
          <cell r="C66" t="str">
            <v>ｵｵﾂｼ</v>
          </cell>
          <cell r="D66" t="str">
            <v>ｶﾀﾀ</v>
          </cell>
          <cell r="E66" t="str">
            <v>滋賀県</v>
          </cell>
          <cell r="F66" t="str">
            <v>大津市</v>
          </cell>
          <cell r="G66" t="str">
            <v>大津市</v>
          </cell>
          <cell r="H66" t="str">
            <v>堅田</v>
          </cell>
        </row>
        <row r="67">
          <cell r="A67">
            <v>5200473</v>
          </cell>
          <cell r="B67" t="str">
            <v>ｼｶﾞｹﾝ</v>
          </cell>
          <cell r="C67" t="str">
            <v>ｵｵﾂｼ</v>
          </cell>
          <cell r="D67" t="str">
            <v>ｶﾂﾗｶﾞﾜｳﾒﾉｷﾁｮｳ</v>
          </cell>
          <cell r="E67" t="str">
            <v>滋賀県</v>
          </cell>
          <cell r="F67" t="str">
            <v>大津市</v>
          </cell>
          <cell r="G67" t="str">
            <v>大津市</v>
          </cell>
          <cell r="H67" t="str">
            <v>葛川梅ノ木町</v>
          </cell>
        </row>
        <row r="68">
          <cell r="A68">
            <v>5200477</v>
          </cell>
          <cell r="B68" t="str">
            <v>ｼｶﾞｹﾝ</v>
          </cell>
          <cell r="C68" t="str">
            <v>ｵｵﾂｼ</v>
          </cell>
          <cell r="D68" t="str">
            <v>ｶﾂﾗｶﾞﾜｷﾄﾞｸﾞﾁﾁｮｳ</v>
          </cell>
          <cell r="E68" t="str">
            <v>滋賀県</v>
          </cell>
          <cell r="F68" t="str">
            <v>大津市</v>
          </cell>
          <cell r="G68" t="str">
            <v>大津市</v>
          </cell>
          <cell r="H68" t="str">
            <v>葛川木戸口町</v>
          </cell>
        </row>
        <row r="69">
          <cell r="A69">
            <v>5200478</v>
          </cell>
          <cell r="B69" t="str">
            <v>ｼｶﾞｹﾝ</v>
          </cell>
          <cell r="C69" t="str">
            <v>ｵｵﾂｼ</v>
          </cell>
          <cell r="D69" t="str">
            <v>ｶﾂﾗｶﾞﾜｻｶｼﾀﾁｮｳ</v>
          </cell>
          <cell r="E69" t="str">
            <v>滋賀県</v>
          </cell>
          <cell r="F69" t="str">
            <v>大津市</v>
          </cell>
          <cell r="G69" t="str">
            <v>大津市</v>
          </cell>
          <cell r="H69" t="str">
            <v>葛川坂下町</v>
          </cell>
        </row>
        <row r="70">
          <cell r="A70">
            <v>5200476</v>
          </cell>
          <cell r="B70" t="str">
            <v>ｼｶﾞｹﾝ</v>
          </cell>
          <cell r="C70" t="str">
            <v>ｵｵﾂｼ</v>
          </cell>
          <cell r="D70" t="str">
            <v>ｶﾂﾗｶﾞﾜﾅｶﾑﾗﾁｮｳ</v>
          </cell>
          <cell r="E70" t="str">
            <v>滋賀県</v>
          </cell>
          <cell r="F70" t="str">
            <v>大津市</v>
          </cell>
          <cell r="G70" t="str">
            <v>大津市</v>
          </cell>
          <cell r="H70" t="str">
            <v>葛川中村町</v>
          </cell>
        </row>
        <row r="71">
          <cell r="A71">
            <v>5200472</v>
          </cell>
          <cell r="B71" t="str">
            <v>ｼｶﾞｹﾝ</v>
          </cell>
          <cell r="C71" t="str">
            <v>ｵｵﾂｼ</v>
          </cell>
          <cell r="D71" t="str">
            <v>ｶﾂﾗｶﾞﾜﾇｸｲﾁｮｳ</v>
          </cell>
          <cell r="E71" t="str">
            <v>滋賀県</v>
          </cell>
          <cell r="F71" t="str">
            <v>大津市</v>
          </cell>
          <cell r="G71" t="str">
            <v>大津市</v>
          </cell>
          <cell r="H71" t="str">
            <v>葛川貫井町</v>
          </cell>
        </row>
        <row r="72">
          <cell r="A72">
            <v>5200471</v>
          </cell>
          <cell r="B72" t="str">
            <v>ｼｶﾞｹﾝ</v>
          </cell>
          <cell r="C72" t="str">
            <v>ｵｵﾂｼ</v>
          </cell>
          <cell r="D72" t="str">
            <v>ｶﾂﾗｶﾞﾜﾎｿｶﾜﾁｮｳ</v>
          </cell>
          <cell r="E72" t="str">
            <v>滋賀県</v>
          </cell>
          <cell r="F72" t="str">
            <v>大津市</v>
          </cell>
          <cell r="G72" t="str">
            <v>大津市</v>
          </cell>
          <cell r="H72" t="str">
            <v>葛川細川町</v>
          </cell>
        </row>
        <row r="73">
          <cell r="A73">
            <v>5200475</v>
          </cell>
          <cell r="B73" t="str">
            <v>ｼｶﾞｹﾝ</v>
          </cell>
          <cell r="C73" t="str">
            <v>ｵｵﾂｼ</v>
          </cell>
          <cell r="D73" t="str">
            <v>ｶﾂﾗｶﾞﾜﾎﾞｳﾑﾗﾁｮｳ</v>
          </cell>
          <cell r="E73" t="str">
            <v>滋賀県</v>
          </cell>
          <cell r="F73" t="str">
            <v>大津市</v>
          </cell>
          <cell r="G73" t="str">
            <v>大津市</v>
          </cell>
          <cell r="H73" t="str">
            <v>葛川坊村町</v>
          </cell>
        </row>
        <row r="74">
          <cell r="A74">
            <v>5200474</v>
          </cell>
          <cell r="B74" t="str">
            <v>ｼｶﾞｹﾝ</v>
          </cell>
          <cell r="C74" t="str">
            <v>ｵｵﾂｼ</v>
          </cell>
          <cell r="D74" t="str">
            <v>ｶﾂﾗｶﾞﾜﾏﾁｲﾁｮｳ</v>
          </cell>
          <cell r="E74" t="str">
            <v>滋賀県</v>
          </cell>
          <cell r="F74" t="str">
            <v>大津市</v>
          </cell>
          <cell r="G74" t="str">
            <v>大津市</v>
          </cell>
          <cell r="H74" t="str">
            <v>葛川町居町</v>
          </cell>
        </row>
        <row r="75">
          <cell r="A75">
            <v>5202161</v>
          </cell>
          <cell r="B75" t="str">
            <v>ｼｶﾞｹﾝ</v>
          </cell>
          <cell r="C75" t="str">
            <v>ｵｵﾂｼ</v>
          </cell>
          <cell r="D75" t="str">
            <v>ｶﾐﾀﾅｶﾐｷﾘｭｳﾁｮｳ</v>
          </cell>
          <cell r="E75" t="str">
            <v>滋賀県</v>
          </cell>
          <cell r="F75" t="str">
            <v>大津市</v>
          </cell>
          <cell r="G75" t="str">
            <v>大津市</v>
          </cell>
          <cell r="H75" t="str">
            <v>上田上桐生町</v>
          </cell>
        </row>
        <row r="76">
          <cell r="A76">
            <v>5202167</v>
          </cell>
          <cell r="B76" t="str">
            <v>ｼｶﾞｹﾝ</v>
          </cell>
          <cell r="C76" t="str">
            <v>ｵｵﾂｼ</v>
          </cell>
          <cell r="D76" t="str">
            <v>ｶﾐﾀﾅｶﾐｼﾊﾞﾊﾗﾁｮｳ</v>
          </cell>
          <cell r="E76" t="str">
            <v>滋賀県</v>
          </cell>
          <cell r="F76" t="str">
            <v>大津市</v>
          </cell>
          <cell r="G76" t="str">
            <v>大津市</v>
          </cell>
          <cell r="H76" t="str">
            <v>上田上芝原町</v>
          </cell>
        </row>
        <row r="77">
          <cell r="A77">
            <v>5202165</v>
          </cell>
          <cell r="B77" t="str">
            <v>ｼｶﾞｹﾝ</v>
          </cell>
          <cell r="C77" t="str">
            <v>ｵｵﾂｼ</v>
          </cell>
          <cell r="D77" t="str">
            <v>ｶﾐﾀﾅｶﾐｼﾝﾒﾁｮｳ</v>
          </cell>
          <cell r="E77" t="str">
            <v>滋賀県</v>
          </cell>
          <cell r="F77" t="str">
            <v>大津市</v>
          </cell>
          <cell r="G77" t="str">
            <v>大津市</v>
          </cell>
          <cell r="H77" t="str">
            <v>上田上新免町</v>
          </cell>
        </row>
        <row r="78">
          <cell r="A78">
            <v>5202166</v>
          </cell>
          <cell r="B78" t="str">
            <v>ｼｶﾞｹﾝ</v>
          </cell>
          <cell r="C78" t="str">
            <v>ｵｵﾂｼ</v>
          </cell>
          <cell r="D78" t="str">
            <v>ｶﾐﾀﾅｶﾐﾄﾞｳﾁｮｳ</v>
          </cell>
          <cell r="E78" t="str">
            <v>滋賀県</v>
          </cell>
          <cell r="F78" t="str">
            <v>大津市</v>
          </cell>
          <cell r="G78" t="str">
            <v>大津市</v>
          </cell>
          <cell r="H78" t="str">
            <v>上田上堂町</v>
          </cell>
        </row>
        <row r="79">
          <cell r="A79">
            <v>5202164</v>
          </cell>
          <cell r="B79" t="str">
            <v>ｼｶﾞｹﾝ</v>
          </cell>
          <cell r="C79" t="str">
            <v>ｵｵﾂｼ</v>
          </cell>
          <cell r="D79" t="str">
            <v>ｶﾐﾀﾅｶﾐﾅｶﾉﾁｮｳ</v>
          </cell>
          <cell r="E79" t="str">
            <v>滋賀県</v>
          </cell>
          <cell r="F79" t="str">
            <v>大津市</v>
          </cell>
          <cell r="G79" t="str">
            <v>大津市</v>
          </cell>
          <cell r="H79" t="str">
            <v>上田上中野町</v>
          </cell>
        </row>
        <row r="80">
          <cell r="A80">
            <v>5202163</v>
          </cell>
          <cell r="B80" t="str">
            <v>ｼｶﾞｹﾝ</v>
          </cell>
          <cell r="C80" t="str">
            <v>ｵｵﾂｼ</v>
          </cell>
          <cell r="D80" t="str">
            <v>ｶﾐﾀﾅｶﾐﾋﾗﾉﾁｮｳ</v>
          </cell>
          <cell r="E80" t="str">
            <v>滋賀県</v>
          </cell>
          <cell r="F80" t="str">
            <v>大津市</v>
          </cell>
          <cell r="G80" t="str">
            <v>大津市</v>
          </cell>
          <cell r="H80" t="str">
            <v>上田上平野町</v>
          </cell>
        </row>
        <row r="81">
          <cell r="A81">
            <v>5202162</v>
          </cell>
          <cell r="B81" t="str">
            <v>ｼｶﾞｹﾝ</v>
          </cell>
          <cell r="C81" t="str">
            <v>ｵｵﾂｼ</v>
          </cell>
          <cell r="D81" t="str">
            <v>ｶﾐﾀﾅｶﾐﾏｷﾁｮｳ</v>
          </cell>
          <cell r="E81" t="str">
            <v>滋賀県</v>
          </cell>
          <cell r="F81" t="str">
            <v>大津市</v>
          </cell>
          <cell r="G81" t="str">
            <v>大津市</v>
          </cell>
          <cell r="H81" t="str">
            <v>上田上牧町</v>
          </cell>
        </row>
        <row r="82">
          <cell r="A82">
            <v>5200061</v>
          </cell>
          <cell r="B82" t="str">
            <v>ｼｶﾞｹﾝ</v>
          </cell>
          <cell r="C82" t="str">
            <v>ｵｵﾂｼ</v>
          </cell>
          <cell r="D82" t="str">
            <v>ｶﾐﾃﾞﾋﾗｷﾏﾁ</v>
          </cell>
          <cell r="E82" t="str">
            <v>滋賀県</v>
          </cell>
          <cell r="F82" t="str">
            <v>大津市</v>
          </cell>
          <cell r="G82" t="str">
            <v>大津市</v>
          </cell>
          <cell r="H82" t="str">
            <v>神出開町</v>
          </cell>
        </row>
        <row r="83">
          <cell r="A83">
            <v>5202143</v>
          </cell>
          <cell r="B83" t="str">
            <v>ｼｶﾞｹﾝ</v>
          </cell>
          <cell r="C83" t="str">
            <v>ｵｵﾂｼ</v>
          </cell>
          <cell r="D83" t="str">
            <v>ｶﾔﾉｳﾗ</v>
          </cell>
          <cell r="E83" t="str">
            <v>滋賀県</v>
          </cell>
          <cell r="F83" t="str">
            <v>大津市</v>
          </cell>
          <cell r="G83" t="str">
            <v>大津市</v>
          </cell>
          <cell r="H83" t="str">
            <v>萱野浦</v>
          </cell>
        </row>
        <row r="84">
          <cell r="A84">
            <v>5200106</v>
          </cell>
          <cell r="B84" t="str">
            <v>ｼｶﾞｹﾝ</v>
          </cell>
          <cell r="C84" t="str">
            <v>ｵｵﾂｼ</v>
          </cell>
          <cell r="D84" t="str">
            <v>ｶﾗｻｷ</v>
          </cell>
          <cell r="E84" t="str">
            <v>滋賀県</v>
          </cell>
          <cell r="F84" t="str">
            <v>大津市</v>
          </cell>
          <cell r="G84" t="str">
            <v>大津市</v>
          </cell>
          <cell r="H84" t="str">
            <v>唐崎</v>
          </cell>
        </row>
        <row r="85">
          <cell r="A85">
            <v>5200851</v>
          </cell>
          <cell r="B85" t="str">
            <v>ｼｶﾞｹﾝ</v>
          </cell>
          <cell r="C85" t="str">
            <v>ｵｵﾂｼ</v>
          </cell>
          <cell r="D85" t="str">
            <v>ｶﾗﾊｼﾁｮｳ</v>
          </cell>
          <cell r="E85" t="str">
            <v>滋賀県</v>
          </cell>
          <cell r="F85" t="str">
            <v>大津市</v>
          </cell>
          <cell r="G85" t="str">
            <v>大津市</v>
          </cell>
          <cell r="H85" t="str">
            <v>唐橋町</v>
          </cell>
        </row>
        <row r="86">
          <cell r="A86">
            <v>5200013</v>
          </cell>
          <cell r="B86" t="str">
            <v>ｼｶﾞｹﾝ</v>
          </cell>
          <cell r="C86" t="str">
            <v>ｵｵﾂｼ</v>
          </cell>
          <cell r="D86" t="str">
            <v>ｶﾝｶﾞｸ</v>
          </cell>
          <cell r="E86" t="str">
            <v>滋賀県</v>
          </cell>
          <cell r="F86" t="str">
            <v>大津市</v>
          </cell>
          <cell r="G86" t="str">
            <v>大津市</v>
          </cell>
          <cell r="H86" t="str">
            <v>勧学</v>
          </cell>
        </row>
        <row r="87">
          <cell r="A87">
            <v>5200032</v>
          </cell>
          <cell r="B87" t="str">
            <v>ｼｶﾞｹﾝ</v>
          </cell>
          <cell r="C87" t="str">
            <v>ｵｵﾂｼ</v>
          </cell>
          <cell r="D87" t="str">
            <v>ｶﾝﾉﾝｼﾞ</v>
          </cell>
          <cell r="E87" t="str">
            <v>滋賀県</v>
          </cell>
          <cell r="F87" t="str">
            <v>大津市</v>
          </cell>
          <cell r="G87" t="str">
            <v>大津市</v>
          </cell>
          <cell r="H87" t="str">
            <v>観音寺</v>
          </cell>
        </row>
        <row r="88">
          <cell r="A88">
            <v>5200843</v>
          </cell>
          <cell r="B88" t="str">
            <v>ｼｶﾞｹﾝ</v>
          </cell>
          <cell r="C88" t="str">
            <v>ｵｵﾂｼ</v>
          </cell>
          <cell r="D88" t="str">
            <v>ｷﾀｵｵｼﾞ</v>
          </cell>
          <cell r="E88" t="str">
            <v>滋賀県</v>
          </cell>
          <cell r="F88" t="str">
            <v>大津市</v>
          </cell>
          <cell r="G88" t="str">
            <v>大津市</v>
          </cell>
          <cell r="H88" t="str">
            <v>北大路</v>
          </cell>
        </row>
        <row r="89">
          <cell r="A89">
            <v>5200501</v>
          </cell>
          <cell r="B89" t="str">
            <v>ｼｶﾞｹﾝ</v>
          </cell>
          <cell r="C89" t="str">
            <v>ｵｵﾂｼ</v>
          </cell>
          <cell r="D89" t="str">
            <v>ｷﾀｺﾏﾂ</v>
          </cell>
          <cell r="E89" t="str">
            <v>滋賀県</v>
          </cell>
          <cell r="F89" t="str">
            <v>大津市</v>
          </cell>
          <cell r="G89" t="str">
            <v>大津市</v>
          </cell>
          <cell r="H89" t="str">
            <v>北小松</v>
          </cell>
        </row>
        <row r="90">
          <cell r="A90">
            <v>5200503</v>
          </cell>
          <cell r="B90" t="str">
            <v>ｼｶﾞｹﾝ</v>
          </cell>
          <cell r="C90" t="str">
            <v>ｵｵﾂｼ</v>
          </cell>
          <cell r="D90" t="str">
            <v>ｷﾀﾋﾗ</v>
          </cell>
          <cell r="E90" t="str">
            <v>滋賀県</v>
          </cell>
          <cell r="F90" t="str">
            <v>大津市</v>
          </cell>
          <cell r="G90" t="str">
            <v>大津市</v>
          </cell>
          <cell r="H90" t="str">
            <v>北比良</v>
          </cell>
        </row>
        <row r="91">
          <cell r="A91">
            <v>5200514</v>
          </cell>
          <cell r="B91" t="str">
            <v>ｼｶﾞｹﾝ</v>
          </cell>
          <cell r="C91" t="str">
            <v>ｵｵﾂｼ</v>
          </cell>
          <cell r="D91" t="str">
            <v>ｷﾄﾞ</v>
          </cell>
          <cell r="E91" t="str">
            <v>滋賀県</v>
          </cell>
          <cell r="F91" t="str">
            <v>大津市</v>
          </cell>
          <cell r="G91" t="str">
            <v>大津市</v>
          </cell>
          <cell r="H91" t="str">
            <v>木戸</v>
          </cell>
        </row>
        <row r="92">
          <cell r="A92">
            <v>5200244</v>
          </cell>
          <cell r="B92" t="str">
            <v>ｼｶﾞｹﾝ</v>
          </cell>
          <cell r="C92" t="str">
            <v>ｵｵﾂｼ</v>
          </cell>
          <cell r="D92" t="str">
            <v>ｷﾇｶﾞﾜ</v>
          </cell>
          <cell r="E92" t="str">
            <v>滋賀県</v>
          </cell>
          <cell r="F92" t="str">
            <v>大津市</v>
          </cell>
          <cell r="G92" t="str">
            <v>大津市</v>
          </cell>
          <cell r="H92" t="str">
            <v>衣川</v>
          </cell>
        </row>
        <row r="93">
          <cell r="A93">
            <v>5200812</v>
          </cell>
          <cell r="B93" t="str">
            <v>ｼｶﾞｹﾝ</v>
          </cell>
          <cell r="C93" t="str">
            <v>ｵｵﾂｼ</v>
          </cell>
          <cell r="D93" t="str">
            <v>ｷﾉｼﾀﾁｮｳ</v>
          </cell>
          <cell r="E93" t="str">
            <v>滋賀県</v>
          </cell>
          <cell r="F93" t="str">
            <v>大津市</v>
          </cell>
          <cell r="G93" t="str">
            <v>大津市</v>
          </cell>
          <cell r="H93" t="str">
            <v>木下町</v>
          </cell>
        </row>
        <row r="94">
          <cell r="A94">
            <v>5200044</v>
          </cell>
          <cell r="B94" t="str">
            <v>ｼｶﾞｹﾝ</v>
          </cell>
          <cell r="C94" t="str">
            <v>ｵｵﾂｼ</v>
          </cell>
          <cell r="D94" t="str">
            <v>ｷｮｳﾏﾁ</v>
          </cell>
          <cell r="E94" t="str">
            <v>滋賀県</v>
          </cell>
          <cell r="F94" t="str">
            <v>大津市</v>
          </cell>
          <cell r="G94" t="str">
            <v>大津市</v>
          </cell>
          <cell r="H94" t="str">
            <v>京町</v>
          </cell>
        </row>
        <row r="95">
          <cell r="A95">
            <v>5202111</v>
          </cell>
          <cell r="B95" t="str">
            <v>ｼｶﾞｹﾝ</v>
          </cell>
          <cell r="C95" t="str">
            <v>ｵｵﾂｼ</v>
          </cell>
          <cell r="D95" t="str">
            <v>ｷﾘｭｳ</v>
          </cell>
          <cell r="E95" t="str">
            <v>滋賀県</v>
          </cell>
          <cell r="F95" t="str">
            <v>大津市</v>
          </cell>
          <cell r="G95" t="str">
            <v>大津市</v>
          </cell>
          <cell r="H95" t="str">
            <v>桐生</v>
          </cell>
        </row>
        <row r="96">
          <cell r="A96">
            <v>5202151</v>
          </cell>
          <cell r="B96" t="str">
            <v>ｼｶﾞｹﾝ</v>
          </cell>
          <cell r="C96" t="str">
            <v>ｵｵﾂｼ</v>
          </cell>
          <cell r="D96" t="str">
            <v>ｸﾘﾊﾞﾔｼﾁｮｳ</v>
          </cell>
          <cell r="E96" t="str">
            <v>滋賀県</v>
          </cell>
          <cell r="F96" t="str">
            <v>大津市</v>
          </cell>
          <cell r="G96" t="str">
            <v>大津市</v>
          </cell>
          <cell r="H96" t="str">
            <v>栗林町</v>
          </cell>
        </row>
        <row r="97">
          <cell r="A97">
            <v>5200527</v>
          </cell>
          <cell r="B97" t="str">
            <v>ｼｶﾞｹﾝ</v>
          </cell>
          <cell r="C97" t="str">
            <v>ｵｵﾂｼ</v>
          </cell>
          <cell r="D97" t="str">
            <v>ｸﾘﾊﾗ</v>
          </cell>
          <cell r="E97" t="str">
            <v>滋賀県</v>
          </cell>
          <cell r="F97" t="str">
            <v>大津市</v>
          </cell>
          <cell r="G97" t="str">
            <v>大津市</v>
          </cell>
          <cell r="H97" t="str">
            <v>栗原</v>
          </cell>
        </row>
        <row r="98">
          <cell r="A98">
            <v>5202279</v>
          </cell>
          <cell r="B98" t="str">
            <v>ｼｶﾞｹﾝ</v>
          </cell>
          <cell r="C98" t="str">
            <v>ｵｵﾂｼ</v>
          </cell>
          <cell r="D98" t="str">
            <v>ｸﾛﾂﾞ</v>
          </cell>
          <cell r="E98" t="str">
            <v>滋賀県</v>
          </cell>
          <cell r="F98" t="str">
            <v>大津市</v>
          </cell>
          <cell r="G98" t="str">
            <v>大津市</v>
          </cell>
          <cell r="H98" t="str">
            <v>黒津</v>
          </cell>
        </row>
        <row r="99">
          <cell r="A99">
            <v>5200224</v>
          </cell>
          <cell r="B99" t="str">
            <v>ｼｶﾞｹﾝ</v>
          </cell>
          <cell r="C99" t="str">
            <v>ｵｵﾂｼ</v>
          </cell>
          <cell r="D99" t="str">
            <v>ｺｳﾖｳﾁｮｳ</v>
          </cell>
          <cell r="E99" t="str">
            <v>滋賀県</v>
          </cell>
          <cell r="F99" t="str">
            <v>大津市</v>
          </cell>
          <cell r="G99" t="str">
            <v>大津市</v>
          </cell>
          <cell r="H99" t="str">
            <v>向陽町</v>
          </cell>
        </row>
        <row r="100">
          <cell r="A100">
            <v>5200844</v>
          </cell>
          <cell r="B100" t="str">
            <v>ｼｶﾞｹﾝ</v>
          </cell>
          <cell r="C100" t="str">
            <v>ｵｵﾂｼ</v>
          </cell>
          <cell r="D100" t="str">
            <v>ｺｸﾌﾞ</v>
          </cell>
          <cell r="E100" t="str">
            <v>滋賀県</v>
          </cell>
          <cell r="F100" t="str">
            <v>大津市</v>
          </cell>
          <cell r="G100" t="str">
            <v>大津市</v>
          </cell>
          <cell r="H100" t="str">
            <v>国分</v>
          </cell>
        </row>
        <row r="101">
          <cell r="A101">
            <v>5200821</v>
          </cell>
          <cell r="B101" t="str">
            <v>ｼｶﾞｹﾝ</v>
          </cell>
          <cell r="C101" t="str">
            <v>ｵｵﾂｼ</v>
          </cell>
          <cell r="D101" t="str">
            <v>ｺｼﾞｮｳｶﾞｵｶ</v>
          </cell>
          <cell r="E101" t="str">
            <v>滋賀県</v>
          </cell>
          <cell r="F101" t="str">
            <v>大津市</v>
          </cell>
          <cell r="G101" t="str">
            <v>大津市</v>
          </cell>
          <cell r="H101" t="str">
            <v>湖城が丘</v>
          </cell>
        </row>
        <row r="102">
          <cell r="A102">
            <v>5200532</v>
          </cell>
          <cell r="B102" t="str">
            <v>ｼｶﾞｹﾝ</v>
          </cell>
          <cell r="C102" t="str">
            <v>ｵｵﾂｼ</v>
          </cell>
          <cell r="D102" t="str">
            <v>ｺｾｲ</v>
          </cell>
          <cell r="E102" t="str">
            <v>滋賀県</v>
          </cell>
          <cell r="F102" t="str">
            <v>大津市</v>
          </cell>
          <cell r="G102" t="str">
            <v>大津市</v>
          </cell>
          <cell r="H102" t="str">
            <v>湖青</v>
          </cell>
        </row>
        <row r="103">
          <cell r="A103">
            <v>5200035</v>
          </cell>
          <cell r="B103" t="str">
            <v>ｼｶﾞｹﾝ</v>
          </cell>
          <cell r="C103" t="str">
            <v>ｵｵﾂｼ</v>
          </cell>
          <cell r="D103" t="str">
            <v>ｺｾﾞｷﾁｮｳ</v>
          </cell>
          <cell r="E103" t="str">
            <v>滋賀県</v>
          </cell>
          <cell r="F103" t="str">
            <v>大津市</v>
          </cell>
          <cell r="G103" t="str">
            <v>大津市</v>
          </cell>
          <cell r="H103" t="str">
            <v>小関町</v>
          </cell>
        </row>
        <row r="104">
          <cell r="A104">
            <v>5200834</v>
          </cell>
          <cell r="B104" t="str">
            <v>ｼｶﾞｹﾝ</v>
          </cell>
          <cell r="C104" t="str">
            <v>ｵｵﾂｼ</v>
          </cell>
          <cell r="D104" t="str">
            <v>ｺﾞﾃﾝﾊﾏ</v>
          </cell>
          <cell r="E104" t="str">
            <v>滋賀県</v>
          </cell>
          <cell r="F104" t="str">
            <v>大津市</v>
          </cell>
          <cell r="G104" t="str">
            <v>大津市</v>
          </cell>
          <cell r="H104" t="str">
            <v>御殿浜</v>
          </cell>
        </row>
        <row r="105">
          <cell r="A105">
            <v>5200103</v>
          </cell>
          <cell r="B105" t="str">
            <v>ｼｶﾞｹﾝ</v>
          </cell>
          <cell r="C105" t="str">
            <v>ｵｵﾂｼ</v>
          </cell>
          <cell r="D105" t="str">
            <v>ｺﾉｵｶﾁｮｳ</v>
          </cell>
          <cell r="E105" t="str">
            <v>滋賀県</v>
          </cell>
          <cell r="F105" t="str">
            <v>大津市</v>
          </cell>
          <cell r="G105" t="str">
            <v>大津市</v>
          </cell>
          <cell r="H105" t="str">
            <v>木の岡町</v>
          </cell>
        </row>
        <row r="106">
          <cell r="A106">
            <v>5200037</v>
          </cell>
          <cell r="B106" t="str">
            <v>ｼｶﾞｹﾝ</v>
          </cell>
          <cell r="C106" t="str">
            <v>ｵｵﾂｼ</v>
          </cell>
          <cell r="D106" t="str">
            <v>ｺﾞﾘｮｳﾁｮｳ</v>
          </cell>
          <cell r="E106" t="str">
            <v>滋賀県</v>
          </cell>
          <cell r="F106" t="str">
            <v>大津市</v>
          </cell>
          <cell r="G106" t="str">
            <v>大津市</v>
          </cell>
          <cell r="H106" t="str">
            <v>御陵町</v>
          </cell>
        </row>
        <row r="107">
          <cell r="A107">
            <v>5200002</v>
          </cell>
          <cell r="B107" t="str">
            <v>ｼｶﾞｹﾝ</v>
          </cell>
          <cell r="C107" t="str">
            <v>ｵｵﾂｼ</v>
          </cell>
          <cell r="D107" t="str">
            <v>ｻｲｶﾞﾜ</v>
          </cell>
          <cell r="E107" t="str">
            <v>滋賀県</v>
          </cell>
          <cell r="F107" t="str">
            <v>大津市</v>
          </cell>
          <cell r="G107" t="str">
            <v>大津市</v>
          </cell>
          <cell r="H107" t="str">
            <v>際川</v>
          </cell>
        </row>
        <row r="108">
          <cell r="A108">
            <v>5200855</v>
          </cell>
          <cell r="B108" t="str">
            <v>ｼｶﾞｹﾝ</v>
          </cell>
          <cell r="C108" t="str">
            <v>ｵｵﾂｼ</v>
          </cell>
          <cell r="D108" t="str">
            <v>ｻｶｴﾏﾁ</v>
          </cell>
          <cell r="E108" t="str">
            <v>滋賀県</v>
          </cell>
          <cell r="F108" t="str">
            <v>大津市</v>
          </cell>
          <cell r="G108" t="str">
            <v>大津市</v>
          </cell>
          <cell r="H108" t="str">
            <v>栄町</v>
          </cell>
        </row>
        <row r="109">
          <cell r="A109">
            <v>5200113</v>
          </cell>
          <cell r="B109" t="str">
            <v>ｼｶﾞｹﾝ</v>
          </cell>
          <cell r="C109" t="str">
            <v>ｵｵﾂｼ</v>
          </cell>
          <cell r="D109" t="str">
            <v>ｻｶﾓﾄ</v>
          </cell>
          <cell r="E109" t="str">
            <v>滋賀県</v>
          </cell>
          <cell r="F109" t="str">
            <v>大津市</v>
          </cell>
          <cell r="G109" t="str">
            <v>大津市</v>
          </cell>
          <cell r="H109" t="str">
            <v>坂本</v>
          </cell>
        </row>
        <row r="110">
          <cell r="A110">
            <v>5200116</v>
          </cell>
          <cell r="B110" t="str">
            <v>ｼｶﾞｹﾝ</v>
          </cell>
          <cell r="C110" t="str">
            <v>ｵｵﾂｼ</v>
          </cell>
          <cell r="D110" t="str">
            <v>ｻｶﾓﾄﾎﾝﾏﾁ</v>
          </cell>
          <cell r="E110" t="str">
            <v>滋賀県</v>
          </cell>
          <cell r="F110" t="str">
            <v>大津市</v>
          </cell>
          <cell r="G110" t="str">
            <v>大津市</v>
          </cell>
          <cell r="H110" t="str">
            <v>坂本本町</v>
          </cell>
        </row>
        <row r="111">
          <cell r="A111">
            <v>5200816</v>
          </cell>
          <cell r="B111" t="str">
            <v>ｼｶﾞｹﾝ</v>
          </cell>
          <cell r="C111" t="str">
            <v>ｵｵﾂｼ</v>
          </cell>
          <cell r="D111" t="str">
            <v>ｻｶﾞﾐﾁｮｳ</v>
          </cell>
          <cell r="E111" t="str">
            <v>滋賀県</v>
          </cell>
          <cell r="F111" t="str">
            <v>大津市</v>
          </cell>
          <cell r="G111" t="str">
            <v>大津市</v>
          </cell>
          <cell r="H111" t="str">
            <v>相模町</v>
          </cell>
        </row>
        <row r="112">
          <cell r="A112">
            <v>5200026</v>
          </cell>
          <cell r="B112" t="str">
            <v>ｼｶﾞｹﾝ</v>
          </cell>
          <cell r="C112" t="str">
            <v>ｵｵﾂｼ</v>
          </cell>
          <cell r="D112" t="str">
            <v>ｻｸﾗﾉﾁｮｳ</v>
          </cell>
          <cell r="E112" t="str">
            <v>滋賀県</v>
          </cell>
          <cell r="F112" t="str">
            <v>大津市</v>
          </cell>
          <cell r="G112" t="str">
            <v>大津市</v>
          </cell>
          <cell r="H112" t="str">
            <v>桜野町</v>
          </cell>
        </row>
        <row r="113">
          <cell r="A113">
            <v>5202276</v>
          </cell>
          <cell r="B113" t="str">
            <v>ｼｶﾞｹﾝ</v>
          </cell>
          <cell r="C113" t="str">
            <v>ｵｵﾂｼ</v>
          </cell>
          <cell r="D113" t="str">
            <v>ｻﾄ</v>
          </cell>
          <cell r="E113" t="str">
            <v>滋賀県</v>
          </cell>
          <cell r="F113" t="str">
            <v>大津市</v>
          </cell>
          <cell r="G113" t="str">
            <v>大津市</v>
          </cell>
          <cell r="H113" t="str">
            <v>里</v>
          </cell>
        </row>
        <row r="114">
          <cell r="A114">
            <v>5202131</v>
          </cell>
          <cell r="B114" t="str">
            <v>ｼｶﾞｹﾝ</v>
          </cell>
          <cell r="C114" t="str">
            <v>ｵｵﾂｼ</v>
          </cell>
          <cell r="D114" t="str">
            <v>ｻﾝﾀﾞｲｼﾞ</v>
          </cell>
          <cell r="E114" t="str">
            <v>滋賀県</v>
          </cell>
          <cell r="F114" t="str">
            <v>大津市</v>
          </cell>
          <cell r="G114" t="str">
            <v>大津市</v>
          </cell>
          <cell r="H114" t="str">
            <v>三大寺</v>
          </cell>
        </row>
        <row r="115">
          <cell r="A115">
            <v>5200006</v>
          </cell>
          <cell r="B115" t="str">
            <v>ｼｶﾞｹﾝ</v>
          </cell>
          <cell r="C115" t="str">
            <v>ｵｵﾂｼ</v>
          </cell>
          <cell r="D115" t="str">
            <v>ｼｶﾞｻﾄ</v>
          </cell>
          <cell r="E115" t="str">
            <v>滋賀県</v>
          </cell>
          <cell r="F115" t="str">
            <v>大津市</v>
          </cell>
          <cell r="G115" t="str">
            <v>大津市</v>
          </cell>
          <cell r="H115" t="str">
            <v>滋賀里</v>
          </cell>
        </row>
        <row r="116">
          <cell r="A116">
            <v>5202117</v>
          </cell>
          <cell r="B116" t="str">
            <v>ｼｶﾞｹﾝ</v>
          </cell>
          <cell r="C116" t="str">
            <v>ｵｵﾂｼ</v>
          </cell>
          <cell r="D116" t="str">
            <v>ｼﾊﾞﾊﾗ</v>
          </cell>
          <cell r="E116" t="str">
            <v>滋賀県</v>
          </cell>
          <cell r="F116" t="str">
            <v>大津市</v>
          </cell>
          <cell r="G116" t="str">
            <v>大津市</v>
          </cell>
          <cell r="H116" t="str">
            <v>芝原</v>
          </cell>
        </row>
        <row r="117">
          <cell r="A117">
            <v>5200042</v>
          </cell>
          <cell r="B117" t="str">
            <v>ｼｶﾞｹﾝ</v>
          </cell>
          <cell r="C117" t="str">
            <v>ｵｵﾂｼ</v>
          </cell>
          <cell r="D117" t="str">
            <v>ｼﾏﾉｾｷ</v>
          </cell>
          <cell r="E117" t="str">
            <v>滋賀県</v>
          </cell>
          <cell r="F117" t="str">
            <v>大津市</v>
          </cell>
          <cell r="G117" t="str">
            <v>大津市</v>
          </cell>
          <cell r="H117" t="str">
            <v>島の関</v>
          </cell>
        </row>
        <row r="118">
          <cell r="A118">
            <v>5200105</v>
          </cell>
          <cell r="B118" t="str">
            <v>ｼｶﾞｹﾝ</v>
          </cell>
          <cell r="C118" t="str">
            <v>ｵｵﾂｼ</v>
          </cell>
          <cell r="D118" t="str">
            <v>ｼﾓｻｶﾓﾄ</v>
          </cell>
          <cell r="E118" t="str">
            <v>滋賀県</v>
          </cell>
          <cell r="F118" t="str">
            <v>大津市</v>
          </cell>
          <cell r="G118" t="str">
            <v>大津市</v>
          </cell>
          <cell r="H118" t="str">
            <v>下阪本</v>
          </cell>
        </row>
        <row r="119">
          <cell r="A119">
            <v>5202135</v>
          </cell>
          <cell r="B119" t="str">
            <v>ｼｶﾞｹﾝ</v>
          </cell>
          <cell r="C119" t="str">
            <v>ｵｵﾂｼ</v>
          </cell>
          <cell r="D119" t="str">
            <v>ｼｮｳﾖｳ</v>
          </cell>
          <cell r="E119" t="str">
            <v>滋賀県</v>
          </cell>
          <cell r="F119" t="str">
            <v>大津市</v>
          </cell>
          <cell r="G119" t="str">
            <v>大津市</v>
          </cell>
          <cell r="H119" t="str">
            <v>松陽</v>
          </cell>
        </row>
        <row r="120">
          <cell r="A120">
            <v>5200817</v>
          </cell>
          <cell r="B120" t="str">
            <v>ｼｶﾞｹﾝ</v>
          </cell>
          <cell r="C120" t="str">
            <v>ｵｵﾂｼ</v>
          </cell>
          <cell r="D120" t="str">
            <v>ｼｮｳﾜﾁｮｳ</v>
          </cell>
          <cell r="E120" t="str">
            <v>滋賀県</v>
          </cell>
          <cell r="F120" t="str">
            <v>大津市</v>
          </cell>
          <cell r="G120" t="str">
            <v>大津市</v>
          </cell>
          <cell r="H120" t="str">
            <v>昭和町</v>
          </cell>
        </row>
        <row r="121">
          <cell r="A121">
            <v>5200015</v>
          </cell>
          <cell r="B121" t="str">
            <v>ｼｶﾞｹﾝ</v>
          </cell>
          <cell r="C121" t="str">
            <v>ｵｵﾂｼ</v>
          </cell>
          <cell r="D121" t="str">
            <v>ｼﾞﾝｸﾞｳﾁｮｳ</v>
          </cell>
          <cell r="E121" t="str">
            <v>滋賀県</v>
          </cell>
          <cell r="F121" t="str">
            <v>大津市</v>
          </cell>
          <cell r="G121" t="str">
            <v>大津市</v>
          </cell>
          <cell r="H121" t="str">
            <v>神宮町</v>
          </cell>
        </row>
        <row r="122">
          <cell r="A122">
            <v>5202115</v>
          </cell>
          <cell r="B122" t="str">
            <v>ｼｶﾞｹﾝ</v>
          </cell>
          <cell r="C122" t="str">
            <v>ｵｵﾂｼ</v>
          </cell>
          <cell r="D122" t="str">
            <v>ｼﾝﾒﾝ</v>
          </cell>
          <cell r="E122" t="str">
            <v>滋賀県</v>
          </cell>
          <cell r="F122" t="str">
            <v>大津市</v>
          </cell>
          <cell r="G122" t="str">
            <v>大津市</v>
          </cell>
          <cell r="H122" t="str">
            <v>新免</v>
          </cell>
        </row>
        <row r="123">
          <cell r="A123">
            <v>5202132</v>
          </cell>
          <cell r="B123" t="str">
            <v>ｼｶﾞｹﾝ</v>
          </cell>
          <cell r="C123" t="str">
            <v>ｵｵﾂｼ</v>
          </cell>
          <cell r="D123" t="str">
            <v>ｼﾞﾝﾘｮｳ</v>
          </cell>
          <cell r="E123" t="str">
            <v>滋賀県</v>
          </cell>
          <cell r="F123" t="str">
            <v>大津市</v>
          </cell>
          <cell r="G123" t="str">
            <v>大津市</v>
          </cell>
          <cell r="H123" t="str">
            <v>神領</v>
          </cell>
        </row>
        <row r="124">
          <cell r="A124">
            <v>5200531</v>
          </cell>
          <cell r="B124" t="str">
            <v>ｼｶﾞｹﾝ</v>
          </cell>
          <cell r="C124" t="str">
            <v>ｵｵﾂｼ</v>
          </cell>
          <cell r="D124" t="str">
            <v>ｽｲﾒｲ</v>
          </cell>
          <cell r="E124" t="str">
            <v>滋賀県</v>
          </cell>
          <cell r="F124" t="str">
            <v>大津市</v>
          </cell>
          <cell r="G124" t="str">
            <v>大津市</v>
          </cell>
          <cell r="H124" t="str">
            <v>水明</v>
          </cell>
        </row>
        <row r="125">
          <cell r="A125">
            <v>5200056</v>
          </cell>
          <cell r="B125" t="str">
            <v>ｼｶﾞｹﾝ</v>
          </cell>
          <cell r="C125" t="str">
            <v>ｵｵﾂｼ</v>
          </cell>
          <cell r="D125" t="str">
            <v>ｽｴﾋﾛﾁｮｳ</v>
          </cell>
          <cell r="E125" t="str">
            <v>滋賀県</v>
          </cell>
          <cell r="F125" t="str">
            <v>大津市</v>
          </cell>
          <cell r="G125" t="str">
            <v>大津市</v>
          </cell>
          <cell r="H125" t="str">
            <v>末広町</v>
          </cell>
        </row>
        <row r="126">
          <cell r="A126">
            <v>5200836</v>
          </cell>
          <cell r="B126" t="str">
            <v>ｼｶﾞｹﾝ</v>
          </cell>
          <cell r="C126" t="str">
            <v>ｵｵﾂｼ</v>
          </cell>
          <cell r="D126" t="str">
            <v>ｽｷﾞｳﾗﾁｮｳ</v>
          </cell>
          <cell r="E126" t="str">
            <v>滋賀県</v>
          </cell>
          <cell r="F126" t="str">
            <v>大津市</v>
          </cell>
          <cell r="G126" t="str">
            <v>大津市</v>
          </cell>
          <cell r="H126" t="str">
            <v>杉浦町</v>
          </cell>
        </row>
        <row r="127">
          <cell r="A127">
            <v>5200225</v>
          </cell>
          <cell r="B127" t="str">
            <v>ｼｶﾞｹﾝ</v>
          </cell>
          <cell r="C127" t="str">
            <v>ｵｵﾂｼ</v>
          </cell>
          <cell r="D127" t="str">
            <v>ｾｲﾌｳﾁｮｳ</v>
          </cell>
          <cell r="E127" t="str">
            <v>滋賀県</v>
          </cell>
          <cell r="F127" t="str">
            <v>大津市</v>
          </cell>
          <cell r="G127" t="str">
            <v>大津市</v>
          </cell>
          <cell r="H127" t="str">
            <v>清風町</v>
          </cell>
        </row>
        <row r="128">
          <cell r="A128">
            <v>5200833</v>
          </cell>
          <cell r="B128" t="str">
            <v>ｼｶﾞｹﾝ</v>
          </cell>
          <cell r="C128" t="str">
            <v>ｵｵﾂｼ</v>
          </cell>
          <cell r="D128" t="str">
            <v>ｾｲﾗﾝ</v>
          </cell>
          <cell r="E128" t="str">
            <v>滋賀県</v>
          </cell>
          <cell r="F128" t="str">
            <v>大津市</v>
          </cell>
          <cell r="G128" t="str">
            <v>大津市</v>
          </cell>
          <cell r="H128" t="str">
            <v>晴嵐</v>
          </cell>
        </row>
        <row r="129">
          <cell r="A129">
            <v>5200227</v>
          </cell>
          <cell r="B129" t="str">
            <v>ｼｶﾞｹﾝ</v>
          </cell>
          <cell r="C129" t="str">
            <v>ｵｵﾂｼ</v>
          </cell>
          <cell r="D129" t="str">
            <v>ｾｲﾜﾁｮｳ</v>
          </cell>
          <cell r="E129" t="str">
            <v>滋賀県</v>
          </cell>
          <cell r="F129" t="str">
            <v>大津市</v>
          </cell>
          <cell r="G129" t="str">
            <v>大津市</v>
          </cell>
          <cell r="H129" t="str">
            <v>清和町</v>
          </cell>
        </row>
        <row r="130">
          <cell r="A130">
            <v>5202277</v>
          </cell>
          <cell r="B130" t="str">
            <v>ｼｶﾞｹﾝ</v>
          </cell>
          <cell r="C130" t="str">
            <v>ｵｵﾂｼ</v>
          </cell>
          <cell r="D130" t="str">
            <v>ｾｷﾉﾂ</v>
          </cell>
          <cell r="E130" t="str">
            <v>滋賀県</v>
          </cell>
          <cell r="F130" t="str">
            <v>大津市</v>
          </cell>
          <cell r="G130" t="str">
            <v>大津市</v>
          </cell>
          <cell r="H130" t="str">
            <v>関津</v>
          </cell>
        </row>
        <row r="131">
          <cell r="A131">
            <v>5200815</v>
          </cell>
          <cell r="B131" t="str">
            <v>ｼｶﾞｹﾝ</v>
          </cell>
          <cell r="C131" t="str">
            <v>ｵｵﾂｼ</v>
          </cell>
          <cell r="D131" t="str">
            <v>ｾﾞｾﾞ</v>
          </cell>
          <cell r="E131" t="str">
            <v>滋賀県</v>
          </cell>
          <cell r="F131" t="str">
            <v>大津市</v>
          </cell>
          <cell r="G131" t="str">
            <v>大津市</v>
          </cell>
          <cell r="H131" t="str">
            <v>膳所</v>
          </cell>
        </row>
        <row r="132">
          <cell r="A132">
            <v>5200825</v>
          </cell>
          <cell r="B132" t="str">
            <v>ｼｶﾞｹﾝ</v>
          </cell>
          <cell r="C132" t="str">
            <v>ｵｵﾂｼ</v>
          </cell>
          <cell r="D132" t="str">
            <v>ｾﾞｾﾞｲｹﾉｳﾁﾁｮｳ</v>
          </cell>
          <cell r="E132" t="str">
            <v>滋賀県</v>
          </cell>
          <cell r="F132" t="str">
            <v>大津市</v>
          </cell>
          <cell r="G132" t="str">
            <v>大津市</v>
          </cell>
          <cell r="H132" t="str">
            <v>膳所池ノ内町</v>
          </cell>
        </row>
        <row r="133">
          <cell r="A133">
            <v>5200823</v>
          </cell>
          <cell r="B133" t="str">
            <v>ｼｶﾞｹﾝ</v>
          </cell>
          <cell r="C133" t="str">
            <v>ｵｵﾂｼ</v>
          </cell>
          <cell r="D133" t="str">
            <v>ｾﾞｾﾞｶﾐﾍﾞｯﾎﾟﾁｮｳ</v>
          </cell>
          <cell r="E133" t="str">
            <v>滋賀県</v>
          </cell>
          <cell r="F133" t="str">
            <v>大津市</v>
          </cell>
          <cell r="G133" t="str">
            <v>大津市</v>
          </cell>
          <cell r="H133" t="str">
            <v>膳所上別保町</v>
          </cell>
        </row>
        <row r="134">
          <cell r="A134">
            <v>5200824</v>
          </cell>
          <cell r="B134" t="str">
            <v>ｼｶﾞｹﾝ</v>
          </cell>
          <cell r="C134" t="str">
            <v>ｵｵﾂｼ</v>
          </cell>
          <cell r="D134" t="str">
            <v>ｾﾞｾﾞﾋﾗｵﾁｮｳ</v>
          </cell>
          <cell r="E134" t="str">
            <v>滋賀県</v>
          </cell>
          <cell r="F134" t="str">
            <v>大津市</v>
          </cell>
          <cell r="G134" t="str">
            <v>大津市</v>
          </cell>
          <cell r="H134" t="str">
            <v>膳所平尾町</v>
          </cell>
        </row>
        <row r="135">
          <cell r="A135">
            <v>5202134</v>
          </cell>
          <cell r="B135" t="str">
            <v>ｼｶﾞｹﾝ</v>
          </cell>
          <cell r="C135" t="str">
            <v>ｵｵﾂｼ</v>
          </cell>
          <cell r="D135" t="str">
            <v>ｾﾀ</v>
          </cell>
          <cell r="E135" t="str">
            <v>滋賀県</v>
          </cell>
          <cell r="F135" t="str">
            <v>大津市</v>
          </cell>
          <cell r="G135" t="str">
            <v>大津市</v>
          </cell>
          <cell r="H135" t="str">
            <v>瀬田</v>
          </cell>
        </row>
        <row r="136">
          <cell r="A136">
            <v>5202123</v>
          </cell>
          <cell r="B136" t="str">
            <v>ｼｶﾞｹﾝ</v>
          </cell>
          <cell r="C136" t="str">
            <v>ｵｵﾂｼ</v>
          </cell>
          <cell r="D136" t="str">
            <v>ｾﾀｵｵｴﾁｮｳ</v>
          </cell>
          <cell r="E136" t="str">
            <v>滋賀県</v>
          </cell>
          <cell r="F136" t="str">
            <v>大津市</v>
          </cell>
          <cell r="G136" t="str">
            <v>大津市</v>
          </cell>
          <cell r="H136" t="str">
            <v>瀬田大江町</v>
          </cell>
        </row>
        <row r="137">
          <cell r="A137">
            <v>5202124</v>
          </cell>
          <cell r="B137" t="str">
            <v>ｼｶﾞｹﾝ</v>
          </cell>
          <cell r="C137" t="str">
            <v>ｵｵﾂｼ</v>
          </cell>
          <cell r="D137" t="str">
            <v>ｾﾀｼﾞﾝﾘｮｳﾁｮｳ</v>
          </cell>
          <cell r="E137" t="str">
            <v>滋賀県</v>
          </cell>
          <cell r="F137" t="str">
            <v>大津市</v>
          </cell>
          <cell r="G137" t="str">
            <v>大津市</v>
          </cell>
          <cell r="H137" t="str">
            <v>瀬田神領町</v>
          </cell>
        </row>
        <row r="138">
          <cell r="A138">
            <v>5202121</v>
          </cell>
          <cell r="B138" t="str">
            <v>ｼｶﾞｹﾝ</v>
          </cell>
          <cell r="C138" t="str">
            <v>ｵｵﾂｼ</v>
          </cell>
          <cell r="D138" t="str">
            <v>ｾﾀﾂｷﾉﾜﾁｮｳ</v>
          </cell>
          <cell r="E138" t="str">
            <v>滋賀県</v>
          </cell>
          <cell r="F138" t="str">
            <v>大津市</v>
          </cell>
          <cell r="G138" t="str">
            <v>大津市</v>
          </cell>
          <cell r="H138" t="str">
            <v>瀬田月輪町</v>
          </cell>
        </row>
        <row r="139">
          <cell r="A139">
            <v>5202125</v>
          </cell>
          <cell r="B139" t="str">
            <v>ｼｶﾞｹﾝ</v>
          </cell>
          <cell r="C139" t="str">
            <v>ｵｵﾂｼ</v>
          </cell>
          <cell r="D139" t="str">
            <v>ｾﾀﾊｼﾓﾄﾁｮｳ</v>
          </cell>
          <cell r="E139" t="str">
            <v>滋賀県</v>
          </cell>
          <cell r="F139" t="str">
            <v>大津市</v>
          </cell>
          <cell r="G139" t="str">
            <v>大津市</v>
          </cell>
          <cell r="H139" t="str">
            <v>瀬田橋本町</v>
          </cell>
        </row>
        <row r="140">
          <cell r="A140">
            <v>5202122</v>
          </cell>
          <cell r="B140" t="str">
            <v>ｼｶﾞｹﾝ</v>
          </cell>
          <cell r="C140" t="str">
            <v>ｵｵﾂｼ</v>
          </cell>
          <cell r="D140" t="str">
            <v>ｾﾀﾐﾅﾐｵｵｶﾞﾔﾁｮｳ</v>
          </cell>
          <cell r="E140" t="str">
            <v>滋賀県</v>
          </cell>
          <cell r="F140" t="str">
            <v>大津市</v>
          </cell>
          <cell r="G140" t="str">
            <v>大津市</v>
          </cell>
          <cell r="H140" t="str">
            <v>瀬田南大萱町</v>
          </cell>
        </row>
        <row r="141">
          <cell r="A141">
            <v>5200028</v>
          </cell>
          <cell r="B141" t="str">
            <v>ｼｶﾞｹﾝ</v>
          </cell>
          <cell r="C141" t="str">
            <v>ｵｵﾂｼ</v>
          </cell>
          <cell r="D141" t="str">
            <v>ｾﾝｺﾞｸﾀﾞｲ</v>
          </cell>
          <cell r="E141" t="str">
            <v>滋賀県</v>
          </cell>
          <cell r="F141" t="str">
            <v>大津市</v>
          </cell>
          <cell r="G141" t="str">
            <v>大津市</v>
          </cell>
          <cell r="H141" t="str">
            <v>千石台</v>
          </cell>
        </row>
        <row r="142">
          <cell r="A142">
            <v>5200863</v>
          </cell>
          <cell r="B142" t="str">
            <v>ｼｶﾞｹﾝ</v>
          </cell>
          <cell r="C142" t="str">
            <v>ｵｵﾂｼ</v>
          </cell>
          <cell r="D142" t="str">
            <v>ｾﾝﾁｮｳ</v>
          </cell>
          <cell r="E142" t="str">
            <v>滋賀県</v>
          </cell>
          <cell r="F142" t="str">
            <v>大津市</v>
          </cell>
          <cell r="G142" t="str">
            <v>大津市</v>
          </cell>
          <cell r="H142" t="str">
            <v>千町</v>
          </cell>
        </row>
        <row r="143">
          <cell r="A143">
            <v>5200842</v>
          </cell>
          <cell r="B143" t="str">
            <v>ｼｶﾞｹﾝ</v>
          </cell>
          <cell r="C143" t="str">
            <v>ｵｵﾂｼ</v>
          </cell>
          <cell r="D143" t="str">
            <v>ｿﾉﾔﾏ</v>
          </cell>
          <cell r="E143" t="str">
            <v>滋賀県</v>
          </cell>
          <cell r="F143" t="str">
            <v>大津市</v>
          </cell>
          <cell r="G143" t="str">
            <v>大津市</v>
          </cell>
          <cell r="H143" t="str">
            <v>園山</v>
          </cell>
        </row>
        <row r="144">
          <cell r="A144">
            <v>5202278</v>
          </cell>
          <cell r="B144" t="str">
            <v>ｼｶﾞｹﾝ</v>
          </cell>
          <cell r="C144" t="str">
            <v>ｵｵﾂｼ</v>
          </cell>
          <cell r="D144" t="str">
            <v>ﾀｲｼ</v>
          </cell>
          <cell r="E144" t="str">
            <v>滋賀県</v>
          </cell>
          <cell r="F144" t="str">
            <v>大津市</v>
          </cell>
          <cell r="G144" t="str">
            <v>大津市</v>
          </cell>
          <cell r="H144" t="str">
            <v>太子</v>
          </cell>
        </row>
        <row r="145">
          <cell r="A145">
            <v>5200512</v>
          </cell>
          <cell r="B145" t="str">
            <v>ｼｶﾞｹﾝ</v>
          </cell>
          <cell r="C145" t="str">
            <v>ｵｵﾂｼ</v>
          </cell>
          <cell r="D145" t="str">
            <v>ﾀﾞｲﾓﾂ</v>
          </cell>
          <cell r="E145" t="str">
            <v>滋賀県</v>
          </cell>
          <cell r="F145" t="str">
            <v>大津市</v>
          </cell>
          <cell r="G145" t="str">
            <v>大津市</v>
          </cell>
          <cell r="H145" t="str">
            <v>大物</v>
          </cell>
        </row>
        <row r="146">
          <cell r="A146">
            <v>5200033</v>
          </cell>
          <cell r="B146" t="str">
            <v>ｼｶﾞｹﾝ</v>
          </cell>
          <cell r="C146" t="str">
            <v>ｵｵﾂｼ</v>
          </cell>
          <cell r="D146" t="str">
            <v>ﾀﾞｲﾓﾝﾄﾞｵﾘ</v>
          </cell>
          <cell r="E146" t="str">
            <v>滋賀県</v>
          </cell>
          <cell r="F146" t="str">
            <v>大津市</v>
          </cell>
          <cell r="G146" t="str">
            <v>大津市</v>
          </cell>
          <cell r="H146" t="str">
            <v>大門通</v>
          </cell>
        </row>
        <row r="147">
          <cell r="A147">
            <v>5200005</v>
          </cell>
          <cell r="B147" t="str">
            <v>ｼｶﾞｹﾝ</v>
          </cell>
          <cell r="C147" t="str">
            <v>ｵｵﾂｼ</v>
          </cell>
          <cell r="D147" t="str">
            <v>ﾀｶｻｺﾞﾁｮｳ</v>
          </cell>
          <cell r="E147" t="str">
            <v>滋賀県</v>
          </cell>
          <cell r="F147" t="str">
            <v>大津市</v>
          </cell>
          <cell r="G147" t="str">
            <v>大津市</v>
          </cell>
          <cell r="H147" t="str">
            <v>高砂町</v>
          </cell>
        </row>
        <row r="148">
          <cell r="A148">
            <v>5200803</v>
          </cell>
          <cell r="B148" t="str">
            <v>ｼｶﾞｹﾝ</v>
          </cell>
          <cell r="C148" t="str">
            <v>ｵｵﾂｼ</v>
          </cell>
          <cell r="D148" t="str">
            <v>ﾀﾂｶﾞｵｶ</v>
          </cell>
          <cell r="E148" t="str">
            <v>滋賀県</v>
          </cell>
          <cell r="F148" t="str">
            <v>大津市</v>
          </cell>
          <cell r="G148" t="str">
            <v>大津市</v>
          </cell>
          <cell r="H148" t="str">
            <v>竜が丘</v>
          </cell>
        </row>
        <row r="149">
          <cell r="A149">
            <v>5200852</v>
          </cell>
          <cell r="B149" t="str">
            <v>ｼｶﾞｹﾝ</v>
          </cell>
          <cell r="C149" t="str">
            <v>ｵｵﾂｼ</v>
          </cell>
          <cell r="D149" t="str">
            <v>ﾀﾅﾍﾞﾁｮｳ</v>
          </cell>
          <cell r="E149" t="str">
            <v>滋賀県</v>
          </cell>
          <cell r="F149" t="str">
            <v>大津市</v>
          </cell>
          <cell r="G149" t="str">
            <v>大津市</v>
          </cell>
          <cell r="H149" t="str">
            <v>田辺町</v>
          </cell>
        </row>
        <row r="150">
          <cell r="A150">
            <v>5202142</v>
          </cell>
          <cell r="B150" t="str">
            <v>ｼｶﾞｹﾝ</v>
          </cell>
          <cell r="C150" t="str">
            <v>ｵｵﾂｼ</v>
          </cell>
          <cell r="D150" t="str">
            <v>ﾀﾏﾉｳﾗ</v>
          </cell>
          <cell r="E150" t="str">
            <v>滋賀県</v>
          </cell>
          <cell r="F150" t="str">
            <v>大津市</v>
          </cell>
          <cell r="G150" t="str">
            <v>大津市</v>
          </cell>
          <cell r="H150" t="str">
            <v>玉野浦</v>
          </cell>
        </row>
        <row r="151">
          <cell r="A151">
            <v>5202145</v>
          </cell>
          <cell r="B151" t="str">
            <v>ｼｶﾞｹﾝ</v>
          </cell>
          <cell r="C151" t="str">
            <v>ｵｵﾂｼ</v>
          </cell>
          <cell r="D151" t="str">
            <v>ﾀｲｼｮｳｸﾞﾝ</v>
          </cell>
          <cell r="E151" t="str">
            <v>滋賀県</v>
          </cell>
          <cell r="F151" t="str">
            <v>大津市</v>
          </cell>
          <cell r="G151" t="str">
            <v>大津市</v>
          </cell>
          <cell r="H151" t="str">
            <v>大将軍</v>
          </cell>
        </row>
        <row r="152">
          <cell r="A152">
            <v>5200111</v>
          </cell>
          <cell r="B152" t="str">
            <v>ｼｶﾞｹﾝ</v>
          </cell>
          <cell r="C152" t="str">
            <v>ｵｵﾂｼ</v>
          </cell>
          <cell r="D152" t="str">
            <v>ﾁﾉ</v>
          </cell>
          <cell r="E152" t="str">
            <v>滋賀県</v>
          </cell>
          <cell r="F152" t="str">
            <v>大津市</v>
          </cell>
          <cell r="G152" t="str">
            <v>大津市</v>
          </cell>
          <cell r="H152" t="str">
            <v>千野</v>
          </cell>
        </row>
        <row r="153">
          <cell r="A153">
            <v>5200023</v>
          </cell>
          <cell r="B153" t="str">
            <v>ｼｶﾞｹﾝ</v>
          </cell>
          <cell r="C153" t="str">
            <v>ｵｵﾂｼ</v>
          </cell>
          <cell r="D153" t="str">
            <v>ﾁｬｶﾞｻｷ</v>
          </cell>
          <cell r="E153" t="str">
            <v>滋賀県</v>
          </cell>
          <cell r="F153" t="str">
            <v>大津市</v>
          </cell>
          <cell r="G153" t="str">
            <v>大津市</v>
          </cell>
          <cell r="H153" t="str">
            <v>茶が崎</v>
          </cell>
        </row>
        <row r="154">
          <cell r="A154">
            <v>5200066</v>
          </cell>
          <cell r="B154" t="str">
            <v>ｼｶﾞｹﾝ</v>
          </cell>
          <cell r="C154" t="str">
            <v>ｵｵﾂｼ</v>
          </cell>
          <cell r="D154" t="str">
            <v>ﾁｬﾄﾞﾁｮｳ</v>
          </cell>
          <cell r="E154" t="str">
            <v>滋賀県</v>
          </cell>
          <cell r="F154" t="str">
            <v>大津市</v>
          </cell>
          <cell r="G154" t="str">
            <v>大津市</v>
          </cell>
          <cell r="H154" t="str">
            <v>茶戸町</v>
          </cell>
        </row>
        <row r="155">
          <cell r="A155">
            <v>5200043</v>
          </cell>
          <cell r="B155" t="str">
            <v>ｼｶﾞｹﾝ</v>
          </cell>
          <cell r="C155" t="str">
            <v>ｵｵﾂｼ</v>
          </cell>
          <cell r="D155" t="str">
            <v>ﾁｭｳｵｳ</v>
          </cell>
          <cell r="E155" t="str">
            <v>滋賀県</v>
          </cell>
          <cell r="F155" t="str">
            <v>大津市</v>
          </cell>
          <cell r="G155" t="str">
            <v>大津市</v>
          </cell>
          <cell r="H155" t="str">
            <v>中央</v>
          </cell>
        </row>
        <row r="156">
          <cell r="A156">
            <v>5202152</v>
          </cell>
          <cell r="B156" t="str">
            <v>ｼｶﾞｹﾝ</v>
          </cell>
          <cell r="C156" t="str">
            <v>ｵｵﾂｼ</v>
          </cell>
          <cell r="D156" t="str">
            <v>ﾂｷﾉﾜ</v>
          </cell>
          <cell r="E156" t="str">
            <v>滋賀県</v>
          </cell>
          <cell r="F156" t="str">
            <v>大津市</v>
          </cell>
          <cell r="G156" t="str">
            <v>大津市</v>
          </cell>
          <cell r="H156" t="str">
            <v>月輪</v>
          </cell>
        </row>
        <row r="157">
          <cell r="A157">
            <v>5200826</v>
          </cell>
          <cell r="B157" t="str">
            <v>ｼｶﾞｹﾝ</v>
          </cell>
          <cell r="C157" t="str">
            <v>ｵｵﾂｼ</v>
          </cell>
          <cell r="D157" t="str">
            <v>ﾂﾙﾉｻﾄ</v>
          </cell>
          <cell r="E157" t="str">
            <v>滋賀県</v>
          </cell>
          <cell r="F157" t="str">
            <v>大津市</v>
          </cell>
          <cell r="G157" t="str">
            <v>大津市</v>
          </cell>
          <cell r="H157" t="str">
            <v>鶴の里</v>
          </cell>
        </row>
        <row r="158">
          <cell r="A158">
            <v>5202116</v>
          </cell>
          <cell r="B158" t="str">
            <v>ｼｶﾞｹﾝ</v>
          </cell>
          <cell r="C158" t="str">
            <v>ｵｵﾂｼ</v>
          </cell>
          <cell r="D158" t="str">
            <v>ﾄﾞｳ</v>
          </cell>
          <cell r="E158" t="str">
            <v>滋賀県</v>
          </cell>
          <cell r="F158" t="str">
            <v>大津市</v>
          </cell>
          <cell r="G158" t="str">
            <v>大津市</v>
          </cell>
          <cell r="H158" t="str">
            <v>堂</v>
          </cell>
        </row>
        <row r="159">
          <cell r="A159">
            <v>5200854</v>
          </cell>
          <cell r="B159" t="str">
            <v>ｼｶﾞｹﾝ</v>
          </cell>
          <cell r="C159" t="str">
            <v>ｵｵﾂｼ</v>
          </cell>
          <cell r="D159" t="str">
            <v>ﾄﾘｲｶﾞﾜﾁｮｳ</v>
          </cell>
          <cell r="E159" t="str">
            <v>滋賀県</v>
          </cell>
          <cell r="F159" t="str">
            <v>大津市</v>
          </cell>
          <cell r="G159" t="str">
            <v>大津市</v>
          </cell>
          <cell r="H159" t="str">
            <v>鳥居川町</v>
          </cell>
        </row>
        <row r="160">
          <cell r="A160">
            <v>5200837</v>
          </cell>
          <cell r="B160" t="str">
            <v>ｼｶﾞｹﾝ</v>
          </cell>
          <cell r="C160" t="str">
            <v>ｵｵﾂｼ</v>
          </cell>
          <cell r="D160" t="str">
            <v>ﾅｶｼｮｳ</v>
          </cell>
          <cell r="E160" t="str">
            <v>滋賀県</v>
          </cell>
          <cell r="F160" t="str">
            <v>大津市</v>
          </cell>
          <cell r="G160" t="str">
            <v>大津市</v>
          </cell>
          <cell r="H160" t="str">
            <v>中庄</v>
          </cell>
        </row>
        <row r="161">
          <cell r="A161">
            <v>5202114</v>
          </cell>
          <cell r="B161" t="str">
            <v>ｼｶﾞｹﾝ</v>
          </cell>
          <cell r="C161" t="str">
            <v>ｵｵﾂｼ</v>
          </cell>
          <cell r="D161" t="str">
            <v>ﾅｶﾉ</v>
          </cell>
          <cell r="E161" t="str">
            <v>滋賀県</v>
          </cell>
          <cell r="F161" t="str">
            <v>大津市</v>
          </cell>
          <cell r="G161" t="str">
            <v>大津市</v>
          </cell>
          <cell r="H161" t="str">
            <v>中野</v>
          </cell>
        </row>
        <row r="162">
          <cell r="A162">
            <v>5200046</v>
          </cell>
          <cell r="B162" t="str">
            <v>ｼｶﾞｹﾝ</v>
          </cell>
          <cell r="C162" t="str">
            <v>ｵｵﾂｼ</v>
          </cell>
          <cell r="D162" t="str">
            <v>ﾅｶﾞﾗ</v>
          </cell>
          <cell r="E162" t="str">
            <v>滋賀県</v>
          </cell>
          <cell r="F162" t="str">
            <v>大津市</v>
          </cell>
          <cell r="G162" t="str">
            <v>大津市</v>
          </cell>
          <cell r="H162" t="str">
            <v>長等</v>
          </cell>
        </row>
        <row r="163">
          <cell r="A163">
            <v>5200865</v>
          </cell>
          <cell r="B163" t="str">
            <v>ｼｶﾞｹﾝ</v>
          </cell>
          <cell r="C163" t="str">
            <v>ｵｵﾂｼ</v>
          </cell>
          <cell r="D163" t="str">
            <v>ﾅﾝｺﾞｳ</v>
          </cell>
          <cell r="E163" t="str">
            <v>滋賀県</v>
          </cell>
          <cell r="F163" t="str">
            <v>大津市</v>
          </cell>
          <cell r="G163" t="str">
            <v>大津市</v>
          </cell>
          <cell r="H163" t="str">
            <v>南郷</v>
          </cell>
        </row>
        <row r="164">
          <cell r="A164">
            <v>5200871</v>
          </cell>
          <cell r="B164" t="str">
            <v>ｼｶﾞｹﾝ</v>
          </cell>
          <cell r="C164" t="str">
            <v>ｵｵﾂｼ</v>
          </cell>
          <cell r="D164" t="str">
            <v>ﾅﾝｺﾞｳｶﾐﾔﾏﾁｮｳ</v>
          </cell>
          <cell r="E164" t="str">
            <v>滋賀県</v>
          </cell>
          <cell r="F164" t="str">
            <v>大津市</v>
          </cell>
          <cell r="G164" t="str">
            <v>大津市</v>
          </cell>
          <cell r="H164" t="str">
            <v>南郷上山町</v>
          </cell>
        </row>
        <row r="165">
          <cell r="A165">
            <v>5200801</v>
          </cell>
          <cell r="B165" t="str">
            <v>ｼｶﾞｹﾝ</v>
          </cell>
          <cell r="C165" t="str">
            <v>ｵｵﾂｼ</v>
          </cell>
          <cell r="D165" t="str">
            <v>ﾆｵﾉﾊﾏ</v>
          </cell>
          <cell r="E165" t="str">
            <v>滋賀県</v>
          </cell>
          <cell r="F165" t="str">
            <v>大津市</v>
          </cell>
          <cell r="G165" t="str">
            <v>大津市</v>
          </cell>
          <cell r="H165" t="str">
            <v>におの浜</v>
          </cell>
        </row>
        <row r="166">
          <cell r="A166">
            <v>5200027</v>
          </cell>
          <cell r="B166" t="str">
            <v>ｼｶﾞｹﾝ</v>
          </cell>
          <cell r="C166" t="str">
            <v>ｵｵﾂｼ</v>
          </cell>
          <cell r="D166" t="str">
            <v>ﾆｼｺｵﾘ</v>
          </cell>
          <cell r="E166" t="str">
            <v>滋賀県</v>
          </cell>
          <cell r="F166" t="str">
            <v>大津市</v>
          </cell>
          <cell r="G166" t="str">
            <v>大津市</v>
          </cell>
          <cell r="H166" t="str">
            <v>錦織</v>
          </cell>
        </row>
        <row r="167">
          <cell r="A167">
            <v>5200818</v>
          </cell>
          <cell r="B167" t="str">
            <v>ｼｶﾞｹﾝ</v>
          </cell>
          <cell r="C167" t="str">
            <v>ｵｵﾂｼ</v>
          </cell>
          <cell r="D167" t="str">
            <v>ﾆｼﾉｼｮｳ</v>
          </cell>
          <cell r="E167" t="str">
            <v>滋賀県</v>
          </cell>
          <cell r="F167" t="str">
            <v>大津市</v>
          </cell>
          <cell r="G167" t="str">
            <v>大津市</v>
          </cell>
          <cell r="H167" t="str">
            <v>西の庄</v>
          </cell>
        </row>
        <row r="168">
          <cell r="A168">
            <v>5200021</v>
          </cell>
          <cell r="B168" t="str">
            <v>ｼｶﾞｹﾝ</v>
          </cell>
          <cell r="C168" t="str">
            <v>ｵｵﾂｼ</v>
          </cell>
          <cell r="D168" t="str">
            <v>ﾆﾎﾝﾏﾂ</v>
          </cell>
          <cell r="E168" t="str">
            <v>滋賀県</v>
          </cell>
          <cell r="F168" t="str">
            <v>大津市</v>
          </cell>
          <cell r="G168" t="str">
            <v>大津市</v>
          </cell>
          <cell r="H168" t="str">
            <v>二本松</v>
          </cell>
        </row>
        <row r="169">
          <cell r="A169">
            <v>5200102</v>
          </cell>
          <cell r="B169" t="str">
            <v>ｼｶﾞｹﾝ</v>
          </cell>
          <cell r="C169" t="str">
            <v>ｵｵﾂｼ</v>
          </cell>
          <cell r="D169" t="str">
            <v>ﾉｳｶ</v>
          </cell>
          <cell r="E169" t="str">
            <v>滋賀県</v>
          </cell>
          <cell r="F169" t="str">
            <v>大津市</v>
          </cell>
          <cell r="G169" t="str">
            <v>大津市</v>
          </cell>
          <cell r="H169" t="str">
            <v>苗鹿</v>
          </cell>
        </row>
        <row r="170">
          <cell r="A170">
            <v>5202133</v>
          </cell>
          <cell r="B170" t="str">
            <v>ｼｶﾞｹﾝ</v>
          </cell>
          <cell r="C170" t="str">
            <v>ｵｵﾂｼ</v>
          </cell>
          <cell r="D170" t="str">
            <v>ﾉｺﾞｳﾊﾗ</v>
          </cell>
          <cell r="E170" t="str">
            <v>滋賀県</v>
          </cell>
          <cell r="F170" t="str">
            <v>大津市</v>
          </cell>
          <cell r="G170" t="str">
            <v>大津市</v>
          </cell>
          <cell r="H170" t="str">
            <v>野郷原</v>
          </cell>
        </row>
        <row r="171">
          <cell r="A171">
            <v>5202273</v>
          </cell>
          <cell r="B171" t="str">
            <v>ｼｶﾞｹﾝ</v>
          </cell>
          <cell r="C171" t="str">
            <v>ｵｵﾂｼ</v>
          </cell>
          <cell r="D171" t="str">
            <v>ﾊｸﾞﾘ</v>
          </cell>
          <cell r="E171" t="str">
            <v>滋賀県</v>
          </cell>
          <cell r="F171" t="str">
            <v>大津市</v>
          </cell>
          <cell r="G171" t="str">
            <v>大津市</v>
          </cell>
          <cell r="H171" t="str">
            <v>羽栗</v>
          </cell>
        </row>
        <row r="172">
          <cell r="A172">
            <v>5200001</v>
          </cell>
          <cell r="B172" t="str">
            <v>ｼｶﾞｹﾝ</v>
          </cell>
          <cell r="C172" t="str">
            <v>ｵｵﾂｼ</v>
          </cell>
          <cell r="D172" t="str">
            <v>ﾊｽｲｹﾁｮｳ</v>
          </cell>
          <cell r="E172" t="str">
            <v>滋賀県</v>
          </cell>
          <cell r="F172" t="str">
            <v>大津市</v>
          </cell>
          <cell r="G172" t="str">
            <v>大津市</v>
          </cell>
          <cell r="H172" t="str">
            <v>蓮池町</v>
          </cell>
        </row>
        <row r="173">
          <cell r="A173">
            <v>5200515</v>
          </cell>
          <cell r="B173" t="str">
            <v>ｼｶﾞｹﾝ</v>
          </cell>
          <cell r="C173" t="str">
            <v>ｵｵﾂｼ</v>
          </cell>
          <cell r="D173" t="str">
            <v>ﾊﾁﾔﾄﾞ</v>
          </cell>
          <cell r="E173" t="str">
            <v>滋賀県</v>
          </cell>
          <cell r="F173" t="str">
            <v>大津市</v>
          </cell>
          <cell r="G173" t="str">
            <v>大津市</v>
          </cell>
          <cell r="H173" t="str">
            <v>八屋戸</v>
          </cell>
        </row>
        <row r="174">
          <cell r="A174">
            <v>5200222</v>
          </cell>
          <cell r="B174" t="str">
            <v>ｼｶﾞｹﾝ</v>
          </cell>
          <cell r="C174" t="str">
            <v>ｵｵﾂｼ</v>
          </cell>
          <cell r="D174" t="str">
            <v>ﾊﾅｿﾞﾉﾁｮｳ</v>
          </cell>
          <cell r="E174" t="str">
            <v>滋賀県</v>
          </cell>
          <cell r="F174" t="str">
            <v>大津市</v>
          </cell>
          <cell r="G174" t="str">
            <v>大津市</v>
          </cell>
          <cell r="H174" t="str">
            <v>花園町</v>
          </cell>
        </row>
        <row r="175">
          <cell r="A175">
            <v>5200047</v>
          </cell>
          <cell r="B175" t="str">
            <v>ｼｶﾞｹﾝ</v>
          </cell>
          <cell r="C175" t="str">
            <v>ｵｵﾂｼ</v>
          </cell>
          <cell r="D175" t="str">
            <v>ﾊﾏｵｵﾂ</v>
          </cell>
          <cell r="E175" t="str">
            <v>滋賀県</v>
          </cell>
          <cell r="F175" t="str">
            <v>大津市</v>
          </cell>
          <cell r="G175" t="str">
            <v>大津市</v>
          </cell>
          <cell r="H175" t="str">
            <v>浜大津</v>
          </cell>
        </row>
        <row r="176">
          <cell r="A176">
            <v>5200041</v>
          </cell>
          <cell r="B176" t="str">
            <v>ｼｶﾞｹﾝ</v>
          </cell>
          <cell r="C176" t="str">
            <v>ｵｵﾂｼ</v>
          </cell>
          <cell r="D176" t="str">
            <v>ﾊﾏﾏﾁ</v>
          </cell>
          <cell r="E176" t="str">
            <v>滋賀県</v>
          </cell>
          <cell r="F176" t="str">
            <v>大津市</v>
          </cell>
          <cell r="G176" t="str">
            <v>大津市</v>
          </cell>
          <cell r="H176" t="str">
            <v>浜町</v>
          </cell>
        </row>
        <row r="177">
          <cell r="A177">
            <v>5200802</v>
          </cell>
          <cell r="B177" t="str">
            <v>ｼｶﾞｹﾝ</v>
          </cell>
          <cell r="C177" t="str">
            <v>ｵｵﾂｼ</v>
          </cell>
          <cell r="D177" t="str">
            <v>ﾊﾞﾝﾊﾞ</v>
          </cell>
          <cell r="E177" t="str">
            <v>滋賀県</v>
          </cell>
          <cell r="F177" t="str">
            <v>大津市</v>
          </cell>
          <cell r="G177" t="str">
            <v>大津市</v>
          </cell>
          <cell r="H177" t="str">
            <v>馬場</v>
          </cell>
        </row>
        <row r="178">
          <cell r="A178">
            <v>5200016</v>
          </cell>
          <cell r="B178" t="str">
            <v>ｼｶﾞｹﾝ</v>
          </cell>
          <cell r="C178" t="str">
            <v>ｵｵﾂｼ</v>
          </cell>
          <cell r="D178" t="str">
            <v>ﾋｴｲﾀﾞｲﾗ</v>
          </cell>
          <cell r="E178" t="str">
            <v>滋賀県</v>
          </cell>
          <cell r="F178" t="str">
            <v>大津市</v>
          </cell>
          <cell r="G178" t="str">
            <v>大津市</v>
          </cell>
          <cell r="H178" t="str">
            <v>比叡平</v>
          </cell>
        </row>
        <row r="179">
          <cell r="A179">
            <v>5200104</v>
          </cell>
          <cell r="B179" t="str">
            <v>ｼｶﾞｹﾝ</v>
          </cell>
          <cell r="C179" t="str">
            <v>ｵｵﾂｼ</v>
          </cell>
          <cell r="D179" t="str">
            <v>ﾋｴｲﾂｼﾞ</v>
          </cell>
          <cell r="E179" t="str">
            <v>滋賀県</v>
          </cell>
          <cell r="F179" t="str">
            <v>大津市</v>
          </cell>
          <cell r="G179" t="str">
            <v>大津市</v>
          </cell>
          <cell r="H179" t="str">
            <v>比叡辻</v>
          </cell>
        </row>
        <row r="180">
          <cell r="A180">
            <v>5200856</v>
          </cell>
          <cell r="B180" t="str">
            <v>ｼｶﾞｹﾝ</v>
          </cell>
          <cell r="C180" t="str">
            <v>ｵｵﾂｼ</v>
          </cell>
          <cell r="D180" t="str">
            <v>ﾋｶﾘｶﾞｵｶﾁｮｳ</v>
          </cell>
          <cell r="E180" t="str">
            <v>滋賀県</v>
          </cell>
          <cell r="F180" t="str">
            <v>大津市</v>
          </cell>
          <cell r="G180" t="str">
            <v>大津市</v>
          </cell>
          <cell r="H180" t="str">
            <v>光が丘町</v>
          </cell>
        </row>
        <row r="181">
          <cell r="A181">
            <v>5200112</v>
          </cell>
          <cell r="B181" t="str">
            <v>ｼｶﾞｹﾝ</v>
          </cell>
          <cell r="C181" t="str">
            <v>ｵｵﾂｼ</v>
          </cell>
          <cell r="D181" t="str">
            <v>ﾋﾖｼﾀﾞｲ</v>
          </cell>
          <cell r="E181" t="str">
            <v>滋賀県</v>
          </cell>
          <cell r="F181" t="str">
            <v>大津市</v>
          </cell>
          <cell r="G181" t="str">
            <v>大津市</v>
          </cell>
          <cell r="H181" t="str">
            <v>日吉台</v>
          </cell>
        </row>
        <row r="182">
          <cell r="A182">
            <v>5200862</v>
          </cell>
          <cell r="B182" t="str">
            <v>ｼｶﾞｹﾝ</v>
          </cell>
          <cell r="C182" t="str">
            <v>ｵｵﾂｼ</v>
          </cell>
          <cell r="D182" t="str">
            <v>ﾋﾗﾂ</v>
          </cell>
          <cell r="E182" t="str">
            <v>滋賀県</v>
          </cell>
          <cell r="F182" t="str">
            <v>大津市</v>
          </cell>
          <cell r="G182" t="str">
            <v>大津市</v>
          </cell>
          <cell r="H182" t="str">
            <v>平津</v>
          </cell>
        </row>
        <row r="183">
          <cell r="A183">
            <v>5202113</v>
          </cell>
          <cell r="B183" t="str">
            <v>ｼｶﾞｹﾝ</v>
          </cell>
          <cell r="C183" t="str">
            <v>ｵｵﾂｼ</v>
          </cell>
          <cell r="D183" t="str">
            <v>ﾋﾗﾉ</v>
          </cell>
          <cell r="E183" t="str">
            <v>滋賀県</v>
          </cell>
          <cell r="F183" t="str">
            <v>大津市</v>
          </cell>
          <cell r="G183" t="str">
            <v>大津市</v>
          </cell>
          <cell r="H183" t="str">
            <v>平野</v>
          </cell>
        </row>
        <row r="184">
          <cell r="A184">
            <v>5200067</v>
          </cell>
          <cell r="B184" t="str">
            <v>ｼｶﾞｹﾝ</v>
          </cell>
          <cell r="C184" t="str">
            <v>ｵｵﾂｼ</v>
          </cell>
          <cell r="D184" t="str">
            <v>ﾌｼﾞｵｵｸﾏﾁ</v>
          </cell>
          <cell r="E184" t="str">
            <v>滋賀県</v>
          </cell>
          <cell r="F184" t="str">
            <v>大津市</v>
          </cell>
          <cell r="G184" t="str">
            <v>大津市</v>
          </cell>
          <cell r="H184" t="str">
            <v>藤尾奥町</v>
          </cell>
        </row>
        <row r="185">
          <cell r="A185">
            <v>5200846</v>
          </cell>
          <cell r="B185" t="str">
            <v>ｼｶﾞｹﾝ</v>
          </cell>
          <cell r="C185" t="str">
            <v>ｵｵﾂｼ</v>
          </cell>
          <cell r="D185" t="str">
            <v>ﾌｼﾞﾐﾀﾞｲ</v>
          </cell>
          <cell r="E185" t="str">
            <v>滋賀県</v>
          </cell>
          <cell r="F185" t="str">
            <v>大津市</v>
          </cell>
          <cell r="G185" t="str">
            <v>大津市</v>
          </cell>
          <cell r="H185" t="str">
            <v>富士見台</v>
          </cell>
        </row>
        <row r="186">
          <cell r="A186">
            <v>5200045</v>
          </cell>
          <cell r="B186" t="str">
            <v>ｼｶﾞｹﾝ</v>
          </cell>
          <cell r="C186" t="str">
            <v>ｵｵﾂｼ</v>
          </cell>
          <cell r="D186" t="str">
            <v>ﾌﾀﾞﾉﾂｼﾞ</v>
          </cell>
          <cell r="E186" t="str">
            <v>滋賀県</v>
          </cell>
          <cell r="F186" t="str">
            <v>大津市</v>
          </cell>
          <cell r="G186" t="str">
            <v>大津市</v>
          </cell>
          <cell r="H186" t="str">
            <v>札の辻</v>
          </cell>
        </row>
        <row r="187">
          <cell r="A187">
            <v>5200835</v>
          </cell>
          <cell r="B187" t="str">
            <v>ｼｶﾞｹﾝ</v>
          </cell>
          <cell r="C187" t="str">
            <v>ｵｵﾂｼ</v>
          </cell>
          <cell r="D187" t="str">
            <v>ﾍﾞﾂﾎﾟ</v>
          </cell>
          <cell r="E187" t="str">
            <v>滋賀県</v>
          </cell>
          <cell r="F187" t="str">
            <v>大津市</v>
          </cell>
          <cell r="G187" t="str">
            <v>大津市</v>
          </cell>
          <cell r="H187" t="str">
            <v>別保</v>
          </cell>
        </row>
        <row r="188">
          <cell r="A188">
            <v>5200853</v>
          </cell>
          <cell r="B188" t="str">
            <v>ｼｶﾞｹﾝ</v>
          </cell>
          <cell r="C188" t="str">
            <v>ｵｵﾂｼ</v>
          </cell>
          <cell r="D188" t="str">
            <v>ﾎﾀﾙﾀﾞﾆ</v>
          </cell>
          <cell r="E188" t="str">
            <v>滋賀県</v>
          </cell>
          <cell r="F188" t="str">
            <v>大津市</v>
          </cell>
          <cell r="G188" t="str">
            <v>大津市</v>
          </cell>
          <cell r="H188" t="str">
            <v>螢谷</v>
          </cell>
        </row>
        <row r="189">
          <cell r="A189">
            <v>5200242</v>
          </cell>
          <cell r="B189" t="str">
            <v>ｼｶﾞｹﾝ</v>
          </cell>
          <cell r="C189" t="str">
            <v>ｵｵﾂｼ</v>
          </cell>
          <cell r="D189" t="str">
            <v>ﾎﾝｶﾀﾀ</v>
          </cell>
          <cell r="E189" t="str">
            <v>滋賀県</v>
          </cell>
          <cell r="F189" t="str">
            <v>大津市</v>
          </cell>
          <cell r="G189" t="str">
            <v>大津市</v>
          </cell>
          <cell r="H189" t="str">
            <v>本堅田</v>
          </cell>
        </row>
        <row r="190">
          <cell r="A190">
            <v>5200814</v>
          </cell>
          <cell r="B190" t="str">
            <v>ｼｶﾞｹﾝ</v>
          </cell>
          <cell r="C190" t="str">
            <v>ｵｵﾂｼ</v>
          </cell>
          <cell r="D190" t="str">
            <v>ﾎﾝﾏﾙﾁｮｳ</v>
          </cell>
          <cell r="E190" t="str">
            <v>滋賀県</v>
          </cell>
          <cell r="F190" t="str">
            <v>大津市</v>
          </cell>
          <cell r="G190" t="str">
            <v>大津市</v>
          </cell>
          <cell r="H190" t="str">
            <v>本丸町</v>
          </cell>
        </row>
        <row r="191">
          <cell r="A191">
            <v>5202112</v>
          </cell>
          <cell r="B191" t="str">
            <v>ｼｶﾞｹﾝ</v>
          </cell>
          <cell r="C191" t="str">
            <v>ｵｵﾂｼ</v>
          </cell>
          <cell r="D191" t="str">
            <v>ﾏｷ</v>
          </cell>
          <cell r="E191" t="str">
            <v>滋賀県</v>
          </cell>
          <cell r="F191" t="str">
            <v>大津市</v>
          </cell>
          <cell r="G191" t="str">
            <v>大津市</v>
          </cell>
          <cell r="H191" t="str">
            <v>牧</v>
          </cell>
        </row>
        <row r="192">
          <cell r="A192">
            <v>5202102</v>
          </cell>
          <cell r="B192" t="str">
            <v>ｼｶﾞｹﾝ</v>
          </cell>
          <cell r="C192" t="str">
            <v>ｵｵﾂｼ</v>
          </cell>
          <cell r="D192" t="str">
            <v>ﾏﾂｶﾞｵｶ</v>
          </cell>
          <cell r="E192" t="str">
            <v>滋賀県</v>
          </cell>
          <cell r="F192" t="str">
            <v>大津市</v>
          </cell>
          <cell r="G192" t="str">
            <v>大津市</v>
          </cell>
          <cell r="H192" t="str">
            <v>松が丘</v>
          </cell>
        </row>
        <row r="193">
          <cell r="A193">
            <v>5200831</v>
          </cell>
          <cell r="B193" t="str">
            <v>ｼｶﾞｹﾝ</v>
          </cell>
          <cell r="C193" t="str">
            <v>ｵｵﾂｼ</v>
          </cell>
          <cell r="D193" t="str">
            <v>ﾏﾂﾊﾞﾗﾁｮｳ</v>
          </cell>
          <cell r="E193" t="str">
            <v>滋賀県</v>
          </cell>
          <cell r="F193" t="str">
            <v>大津市</v>
          </cell>
          <cell r="G193" t="str">
            <v>大津市</v>
          </cell>
          <cell r="H193" t="str">
            <v>松原町</v>
          </cell>
        </row>
        <row r="194">
          <cell r="A194">
            <v>5200807</v>
          </cell>
          <cell r="B194" t="str">
            <v>ｼｶﾞｹﾝ</v>
          </cell>
          <cell r="C194" t="str">
            <v>ｵｵﾂｼ</v>
          </cell>
          <cell r="D194" t="str">
            <v>ﾏﾂﾓﾄ</v>
          </cell>
          <cell r="E194" t="str">
            <v>滋賀県</v>
          </cell>
          <cell r="F194" t="str">
            <v>大津市</v>
          </cell>
          <cell r="G194" t="str">
            <v>大津市</v>
          </cell>
          <cell r="H194" t="str">
            <v>松本</v>
          </cell>
        </row>
        <row r="195">
          <cell r="A195">
            <v>5200024</v>
          </cell>
          <cell r="B195" t="str">
            <v>ｼｶﾞｹﾝ</v>
          </cell>
          <cell r="C195" t="str">
            <v>ｵｵﾂｼ</v>
          </cell>
          <cell r="D195" t="str">
            <v>ﾏﾂﾔﾏﾁｮｳ</v>
          </cell>
          <cell r="E195" t="str">
            <v>滋賀県</v>
          </cell>
          <cell r="F195" t="str">
            <v>大津市</v>
          </cell>
          <cell r="G195" t="str">
            <v>大津市</v>
          </cell>
          <cell r="H195" t="str">
            <v>松山町</v>
          </cell>
        </row>
        <row r="196">
          <cell r="A196">
            <v>5200232</v>
          </cell>
          <cell r="B196" t="str">
            <v>ｼｶﾞｹﾝ</v>
          </cell>
          <cell r="C196" t="str">
            <v>ｵｵﾂｼ</v>
          </cell>
          <cell r="D196" t="str">
            <v>ﾏﾉ</v>
          </cell>
          <cell r="E196" t="str">
            <v>滋賀県</v>
          </cell>
          <cell r="F196" t="str">
            <v>大津市</v>
          </cell>
          <cell r="G196" t="str">
            <v>大津市</v>
          </cell>
          <cell r="H196" t="str">
            <v>真野</v>
          </cell>
        </row>
        <row r="197">
          <cell r="A197">
            <v>5200234</v>
          </cell>
          <cell r="B197" t="str">
            <v>ｼｶﾞｹﾝ</v>
          </cell>
          <cell r="C197" t="str">
            <v>ｵｵﾂｼ</v>
          </cell>
          <cell r="D197" t="str">
            <v>ﾏﾉｲｴﾀﾞﾁｮｳ</v>
          </cell>
          <cell r="E197" t="str">
            <v>滋賀県</v>
          </cell>
          <cell r="F197" t="str">
            <v>大津市</v>
          </cell>
          <cell r="G197" t="str">
            <v>大津市</v>
          </cell>
          <cell r="H197" t="str">
            <v>真野家田町</v>
          </cell>
        </row>
        <row r="198">
          <cell r="A198">
            <v>5200235</v>
          </cell>
          <cell r="B198" t="str">
            <v>ｼｶﾞｹﾝ</v>
          </cell>
          <cell r="C198" t="str">
            <v>ｵｵﾂｼ</v>
          </cell>
          <cell r="D198" t="str">
            <v>ﾏﾉｵｵﾉ</v>
          </cell>
          <cell r="E198" t="str">
            <v>滋賀県</v>
          </cell>
          <cell r="F198" t="str">
            <v>大津市</v>
          </cell>
          <cell r="G198" t="str">
            <v>大津市</v>
          </cell>
          <cell r="H198" t="str">
            <v>真野大野</v>
          </cell>
        </row>
        <row r="199">
          <cell r="A199">
            <v>5200236</v>
          </cell>
          <cell r="B199" t="str">
            <v>ｼｶﾞｹﾝ</v>
          </cell>
          <cell r="C199" t="str">
            <v>ｵｵﾂｼ</v>
          </cell>
          <cell r="D199" t="str">
            <v>ﾏﾉｻｶﾞﾜﾁｮｳ</v>
          </cell>
          <cell r="E199" t="str">
            <v>滋賀県</v>
          </cell>
          <cell r="F199" t="str">
            <v>大津市</v>
          </cell>
          <cell r="G199" t="str">
            <v>大津市</v>
          </cell>
          <cell r="H199" t="str">
            <v>真野佐川町</v>
          </cell>
        </row>
        <row r="200">
          <cell r="A200">
            <v>5200233</v>
          </cell>
          <cell r="B200" t="str">
            <v>ｼｶﾞｹﾝ</v>
          </cell>
          <cell r="C200" t="str">
            <v>ｵｵﾂｼ</v>
          </cell>
          <cell r="D200" t="str">
            <v>ﾏﾉﾀﾆｸﾞﾁﾁｮｳ</v>
          </cell>
          <cell r="E200" t="str">
            <v>滋賀県</v>
          </cell>
          <cell r="F200" t="str">
            <v>大津市</v>
          </cell>
          <cell r="G200" t="str">
            <v>大津市</v>
          </cell>
          <cell r="H200" t="str">
            <v>真野谷口町</v>
          </cell>
        </row>
        <row r="201">
          <cell r="A201">
            <v>5200231</v>
          </cell>
          <cell r="B201" t="str">
            <v>ｼｶﾞｹﾝ</v>
          </cell>
          <cell r="C201" t="str">
            <v>ｵｵﾂｼ</v>
          </cell>
          <cell r="D201" t="str">
            <v>ﾏﾉﾌﾓﾝ</v>
          </cell>
          <cell r="E201" t="str">
            <v>滋賀県</v>
          </cell>
          <cell r="F201" t="str">
            <v>大津市</v>
          </cell>
          <cell r="G201" t="str">
            <v>大津市</v>
          </cell>
          <cell r="H201" t="str">
            <v>真野普門</v>
          </cell>
        </row>
        <row r="202">
          <cell r="A202">
            <v>5200813</v>
          </cell>
          <cell r="B202" t="str">
            <v>ｼｶﾞｹﾝ</v>
          </cell>
          <cell r="C202" t="str">
            <v>ｵｵﾂｼ</v>
          </cell>
          <cell r="D202" t="str">
            <v>ﾏﾙﾉｳﾁﾁｮｳ</v>
          </cell>
          <cell r="E202" t="str">
            <v>滋賀県</v>
          </cell>
          <cell r="F202" t="str">
            <v>大津市</v>
          </cell>
          <cell r="G202" t="str">
            <v>大津市</v>
          </cell>
          <cell r="H202" t="str">
            <v>丸の内町</v>
          </cell>
        </row>
        <row r="203">
          <cell r="A203">
            <v>5200034</v>
          </cell>
          <cell r="B203" t="str">
            <v>ｼｶﾞｹﾝ</v>
          </cell>
          <cell r="C203" t="str">
            <v>ｵｵﾂｼ</v>
          </cell>
          <cell r="D203" t="str">
            <v>ﾐｲﾃﾞﾗﾁｮｳ</v>
          </cell>
          <cell r="E203" t="str">
            <v>滋賀県</v>
          </cell>
          <cell r="F203" t="str">
            <v>大津市</v>
          </cell>
          <cell r="G203" t="str">
            <v>大津市</v>
          </cell>
          <cell r="H203" t="str">
            <v>三井寺町</v>
          </cell>
        </row>
        <row r="204">
          <cell r="A204">
            <v>5200841</v>
          </cell>
          <cell r="B204" t="str">
            <v>ｼｶﾞｹﾝ</v>
          </cell>
          <cell r="C204" t="str">
            <v>ｵｵﾂｼ</v>
          </cell>
          <cell r="D204" t="str">
            <v>ﾐｻｷﾁｮｳ</v>
          </cell>
          <cell r="E204" t="str">
            <v>滋賀県</v>
          </cell>
          <cell r="F204" t="str">
            <v>大津市</v>
          </cell>
          <cell r="G204" t="str">
            <v>大津市</v>
          </cell>
          <cell r="H204" t="str">
            <v>美崎町</v>
          </cell>
        </row>
        <row r="205">
          <cell r="A205">
            <v>5200004</v>
          </cell>
          <cell r="B205" t="str">
            <v>ｼｶﾞｹﾝ</v>
          </cell>
          <cell r="C205" t="str">
            <v>ｵｵﾂｼ</v>
          </cell>
          <cell r="D205" t="str">
            <v>ﾐｾ</v>
          </cell>
          <cell r="E205" t="str">
            <v>滋賀県</v>
          </cell>
          <cell r="F205" t="str">
            <v>大津市</v>
          </cell>
          <cell r="G205" t="str">
            <v>大津市</v>
          </cell>
          <cell r="H205" t="str">
            <v>見世</v>
          </cell>
        </row>
        <row r="206">
          <cell r="A206">
            <v>5200223</v>
          </cell>
          <cell r="B206" t="str">
            <v>ｼｶﾞｹﾝ</v>
          </cell>
          <cell r="C206" t="str">
            <v>ｵｵﾂｼ</v>
          </cell>
          <cell r="D206" t="str">
            <v>ﾐｿﾗﾁｮｳ</v>
          </cell>
          <cell r="E206" t="str">
            <v>滋賀県</v>
          </cell>
          <cell r="F206" t="str">
            <v>大津市</v>
          </cell>
          <cell r="G206" t="str">
            <v>大津市</v>
          </cell>
          <cell r="H206" t="str">
            <v>美空町</v>
          </cell>
        </row>
        <row r="207">
          <cell r="A207">
            <v>5200221</v>
          </cell>
          <cell r="B207" t="str">
            <v>ｼｶﾞｹﾝ</v>
          </cell>
          <cell r="C207" t="str">
            <v>ｵｵﾂｼ</v>
          </cell>
          <cell r="D207" t="str">
            <v>ﾐﾄﾞﾘﾁｮｳ</v>
          </cell>
          <cell r="E207" t="str">
            <v>滋賀県</v>
          </cell>
          <cell r="F207" t="str">
            <v>大津市</v>
          </cell>
          <cell r="G207" t="str">
            <v>大津市</v>
          </cell>
          <cell r="H207" t="str">
            <v>緑町</v>
          </cell>
        </row>
        <row r="208">
          <cell r="A208">
            <v>5200502</v>
          </cell>
          <cell r="B208" t="str">
            <v>ｼｶﾞｹﾝ</v>
          </cell>
          <cell r="C208" t="str">
            <v>ｵｵﾂｼ</v>
          </cell>
          <cell r="D208" t="str">
            <v>ﾐﾅﾐｺﾏﾂ</v>
          </cell>
          <cell r="E208" t="str">
            <v>滋賀県</v>
          </cell>
          <cell r="F208" t="str">
            <v>大津市</v>
          </cell>
          <cell r="G208" t="str">
            <v>大津市</v>
          </cell>
          <cell r="H208" t="str">
            <v>南小松</v>
          </cell>
        </row>
        <row r="209">
          <cell r="A209">
            <v>5200011</v>
          </cell>
          <cell r="B209" t="str">
            <v>ｼｶﾞｹﾝ</v>
          </cell>
          <cell r="C209" t="str">
            <v>ｵｵﾂｼ</v>
          </cell>
          <cell r="D209" t="str">
            <v>ﾐﾅﾐｼｶﾞ</v>
          </cell>
          <cell r="E209" t="str">
            <v>滋賀県</v>
          </cell>
          <cell r="F209" t="str">
            <v>大津市</v>
          </cell>
          <cell r="G209" t="str">
            <v>大津市</v>
          </cell>
          <cell r="H209" t="str">
            <v>南志賀</v>
          </cell>
        </row>
        <row r="210">
          <cell r="A210">
            <v>5200018</v>
          </cell>
          <cell r="B210" t="str">
            <v>ｼｶﾞｹﾝ</v>
          </cell>
          <cell r="C210" t="str">
            <v>ｵｵﾂｼ</v>
          </cell>
          <cell r="D210" t="str">
            <v>ﾐﾅﾐｼｶﾞﾁｮｳ</v>
          </cell>
          <cell r="E210" t="str">
            <v>滋賀県</v>
          </cell>
          <cell r="F210" t="str">
            <v>大津市</v>
          </cell>
          <cell r="G210" t="str">
            <v>大津市</v>
          </cell>
          <cell r="H210" t="str">
            <v>南滋賀町</v>
          </cell>
        </row>
        <row r="211">
          <cell r="A211">
            <v>5200511</v>
          </cell>
          <cell r="B211" t="str">
            <v>ｼｶﾞｹﾝ</v>
          </cell>
          <cell r="C211" t="str">
            <v>ｵｵﾂｼ</v>
          </cell>
          <cell r="D211" t="str">
            <v>ﾐﾅﾐﾋﾗ</v>
          </cell>
          <cell r="E211" t="str">
            <v>滋賀県</v>
          </cell>
          <cell r="F211" t="str">
            <v>大津市</v>
          </cell>
          <cell r="G211" t="str">
            <v>大津市</v>
          </cell>
          <cell r="H211" t="str">
            <v>南比良</v>
          </cell>
        </row>
        <row r="212">
          <cell r="A212">
            <v>5200516</v>
          </cell>
          <cell r="B212" t="str">
            <v>ｼｶﾞｹﾝ</v>
          </cell>
          <cell r="C212" t="str">
            <v>ｵｵﾂｼ</v>
          </cell>
          <cell r="D212" t="str">
            <v>ﾐﾅﾐﾌﾅｼﾞ</v>
          </cell>
          <cell r="E212" t="str">
            <v>滋賀県</v>
          </cell>
          <cell r="F212" t="str">
            <v>大津市</v>
          </cell>
          <cell r="G212" t="str">
            <v>大津市</v>
          </cell>
          <cell r="H212" t="str">
            <v>南船路</v>
          </cell>
        </row>
        <row r="213">
          <cell r="A213">
            <v>5200057</v>
          </cell>
          <cell r="B213" t="str">
            <v>ｼｶﾞｹﾝ</v>
          </cell>
          <cell r="C213" t="str">
            <v>ｵｵﾂｼ</v>
          </cell>
          <cell r="D213" t="str">
            <v>ﾐﾕｷﾁｮｳ</v>
          </cell>
          <cell r="E213" t="str">
            <v>滋賀県</v>
          </cell>
          <cell r="F213" t="str">
            <v>大津市</v>
          </cell>
          <cell r="G213" t="str">
            <v>大津市</v>
          </cell>
          <cell r="H213" t="str">
            <v>御幸町</v>
          </cell>
        </row>
        <row r="214">
          <cell r="A214">
            <v>5200804</v>
          </cell>
          <cell r="B214" t="str">
            <v>ｼｶﾞｹﾝ</v>
          </cell>
          <cell r="C214" t="str">
            <v>ｵｵﾂｼ</v>
          </cell>
          <cell r="D214" t="str">
            <v>ﾓﾄﾐﾔ</v>
          </cell>
          <cell r="E214" t="str">
            <v>滋賀県</v>
          </cell>
          <cell r="F214" t="str">
            <v>大津市</v>
          </cell>
          <cell r="G214" t="str">
            <v>大津市</v>
          </cell>
          <cell r="H214" t="str">
            <v>本宮</v>
          </cell>
        </row>
        <row r="215">
          <cell r="A215">
            <v>5202274</v>
          </cell>
          <cell r="B215" t="str">
            <v>ｼｶﾞｹﾝ</v>
          </cell>
          <cell r="C215" t="str">
            <v>ｵｵﾂｼ</v>
          </cell>
          <cell r="D215" t="str">
            <v>ﾓﾘ</v>
          </cell>
          <cell r="E215" t="str">
            <v>滋賀県</v>
          </cell>
          <cell r="F215" t="str">
            <v>大津市</v>
          </cell>
          <cell r="G215" t="str">
            <v>大津市</v>
          </cell>
          <cell r="H215" t="str">
            <v>森</v>
          </cell>
        </row>
        <row r="216">
          <cell r="A216">
            <v>5200022</v>
          </cell>
          <cell r="B216" t="str">
            <v>ｼｶﾞｹﾝ</v>
          </cell>
          <cell r="C216" t="str">
            <v>ｵｵﾂｼ</v>
          </cell>
          <cell r="D216" t="str">
            <v>ﾔﾅｶﾞｻｷ</v>
          </cell>
          <cell r="E216" t="str">
            <v>滋賀県</v>
          </cell>
          <cell r="F216" t="str">
            <v>大津市</v>
          </cell>
          <cell r="G216" t="str">
            <v>大津市</v>
          </cell>
          <cell r="H216" t="str">
            <v>柳が崎</v>
          </cell>
        </row>
        <row r="217">
          <cell r="A217">
            <v>5200014</v>
          </cell>
          <cell r="B217" t="str">
            <v>ｼｶﾞｹﾝ</v>
          </cell>
          <cell r="C217" t="str">
            <v>ｵｵﾂｼ</v>
          </cell>
          <cell r="D217" t="str">
            <v>ﾔﾅｶﾞﾜ</v>
          </cell>
          <cell r="E217" t="str">
            <v>滋賀県</v>
          </cell>
          <cell r="F217" t="str">
            <v>大津市</v>
          </cell>
          <cell r="G217" t="str">
            <v>大津市</v>
          </cell>
          <cell r="H217" t="str">
            <v>柳川</v>
          </cell>
        </row>
        <row r="218">
          <cell r="A218">
            <v>5200038</v>
          </cell>
          <cell r="B218" t="str">
            <v>ｼｶﾞｹﾝ</v>
          </cell>
          <cell r="C218" t="str">
            <v>ｵｵﾂｼ</v>
          </cell>
          <cell r="D218" t="str">
            <v>ﾔﾏｶﾞﾐﾁｮｳ</v>
          </cell>
          <cell r="E218" t="str">
            <v>滋賀県</v>
          </cell>
          <cell r="F218" t="str">
            <v>大津市</v>
          </cell>
          <cell r="G218" t="str">
            <v>大津市</v>
          </cell>
          <cell r="H218" t="str">
            <v>山上町</v>
          </cell>
        </row>
        <row r="219">
          <cell r="A219">
            <v>5200017</v>
          </cell>
          <cell r="B219" t="str">
            <v>ｼｶﾞｹﾝ</v>
          </cell>
          <cell r="C219" t="str">
            <v>ｵｵﾂｼ</v>
          </cell>
          <cell r="D219" t="str">
            <v>ﾔﾏﾅｶﾁｮｳ</v>
          </cell>
          <cell r="E219" t="str">
            <v>滋賀県</v>
          </cell>
          <cell r="F219" t="str">
            <v>大津市</v>
          </cell>
          <cell r="G219" t="str">
            <v>大津市</v>
          </cell>
          <cell r="H219" t="str">
            <v>山中町</v>
          </cell>
        </row>
        <row r="220">
          <cell r="A220">
            <v>5200357</v>
          </cell>
          <cell r="B220" t="str">
            <v>ｼｶﾞｹﾝ</v>
          </cell>
          <cell r="C220" t="str">
            <v>ｵｵﾂｼ</v>
          </cell>
          <cell r="D220" t="str">
            <v>ﾔﾏﾕﾘﾉｵｶ</v>
          </cell>
          <cell r="E220" t="str">
            <v>滋賀県</v>
          </cell>
          <cell r="F220" t="str">
            <v>大津市</v>
          </cell>
          <cell r="G220" t="str">
            <v>大津市</v>
          </cell>
          <cell r="H220" t="str">
            <v>山百合の丘</v>
          </cell>
        </row>
        <row r="221">
          <cell r="A221">
            <v>5200115</v>
          </cell>
          <cell r="B221" t="str">
            <v>ｼｶﾞｹﾝ</v>
          </cell>
          <cell r="C221" t="str">
            <v>ｵｵﾂｼ</v>
          </cell>
          <cell r="D221" t="str">
            <v>ﾔﾖｲﾁｮｳ</v>
          </cell>
          <cell r="E221" t="str">
            <v>滋賀県</v>
          </cell>
          <cell r="F221" t="str">
            <v>大津市</v>
          </cell>
          <cell r="G221" t="str">
            <v>大津市</v>
          </cell>
          <cell r="H221" t="str">
            <v>弥生町</v>
          </cell>
        </row>
        <row r="222">
          <cell r="A222">
            <v>5200811</v>
          </cell>
          <cell r="B222" t="str">
            <v>ｼｶﾞｹﾝ</v>
          </cell>
          <cell r="C222" t="str">
            <v>ｵｵﾂｼ</v>
          </cell>
          <cell r="D222" t="str">
            <v>ﾕﾐﾊﾏ</v>
          </cell>
          <cell r="E222" t="str">
            <v>滋賀県</v>
          </cell>
          <cell r="F222" t="str">
            <v>大津市</v>
          </cell>
          <cell r="G222" t="str">
            <v>大津市</v>
          </cell>
          <cell r="H222" t="str">
            <v>由美浜</v>
          </cell>
        </row>
        <row r="223">
          <cell r="A223">
            <v>5200226</v>
          </cell>
          <cell r="B223" t="str">
            <v>ｼｶﾞｹﾝ</v>
          </cell>
          <cell r="C223" t="str">
            <v>ｵｵﾂｼ</v>
          </cell>
          <cell r="D223" t="str">
            <v>ﾖｳﾒｲﾁｮｳ</v>
          </cell>
          <cell r="E223" t="str">
            <v>滋賀県</v>
          </cell>
          <cell r="F223" t="str">
            <v>大津市</v>
          </cell>
          <cell r="G223" t="str">
            <v>大津市</v>
          </cell>
          <cell r="H223" t="str">
            <v>陽明町</v>
          </cell>
        </row>
        <row r="224">
          <cell r="A224">
            <v>5200063</v>
          </cell>
          <cell r="B224" t="str">
            <v>ｼｶﾞｹﾝ</v>
          </cell>
          <cell r="C224" t="str">
            <v>ｵｵﾂｼ</v>
          </cell>
          <cell r="D224" t="str">
            <v>ﾖｺｷﾞ</v>
          </cell>
          <cell r="E224" t="str">
            <v>滋賀県</v>
          </cell>
          <cell r="F224" t="str">
            <v>大津市</v>
          </cell>
          <cell r="G224" t="str">
            <v>大津市</v>
          </cell>
          <cell r="H224" t="str">
            <v>横木</v>
          </cell>
        </row>
        <row r="225">
          <cell r="A225">
            <v>5200845</v>
          </cell>
          <cell r="B225" t="str">
            <v>ｼｶﾞｹﾝ</v>
          </cell>
          <cell r="C225" t="str">
            <v>ｵｵﾂｼ</v>
          </cell>
          <cell r="D225" t="str">
            <v>ﾜｶﾊﾞﾀﾞｲ</v>
          </cell>
          <cell r="E225" t="str">
            <v>滋賀県</v>
          </cell>
          <cell r="F225" t="str">
            <v>大津市</v>
          </cell>
          <cell r="G225" t="str">
            <v>大津市</v>
          </cell>
          <cell r="H225" t="str">
            <v>若葉台</v>
          </cell>
        </row>
        <row r="226">
          <cell r="A226">
            <v>5200524</v>
          </cell>
          <cell r="B226" t="str">
            <v>ｼｶﾞｹﾝ</v>
          </cell>
          <cell r="C226" t="str">
            <v>ｵｵﾂｼ</v>
          </cell>
          <cell r="D226" t="str">
            <v>ﾜﾆｲﾏｼﾞｭｸ</v>
          </cell>
          <cell r="E226" t="str">
            <v>滋賀県</v>
          </cell>
          <cell r="F226" t="str">
            <v>大津市</v>
          </cell>
          <cell r="G226" t="str">
            <v>大津市</v>
          </cell>
          <cell r="H226" t="str">
            <v>和邇今宿</v>
          </cell>
        </row>
        <row r="227">
          <cell r="A227">
            <v>5200529</v>
          </cell>
          <cell r="B227" t="str">
            <v>ｼｶﾞｹﾝ</v>
          </cell>
          <cell r="C227" t="str">
            <v>ｵｵﾂｼ</v>
          </cell>
          <cell r="D227" t="str">
            <v>ﾜﾆｶｽｶﾞ</v>
          </cell>
          <cell r="E227" t="str">
            <v>滋賀県</v>
          </cell>
          <cell r="F227" t="str">
            <v>大津市</v>
          </cell>
          <cell r="G227" t="str">
            <v>大津市</v>
          </cell>
          <cell r="H227" t="str">
            <v>和邇春日</v>
          </cell>
        </row>
        <row r="228">
          <cell r="A228">
            <v>5200521</v>
          </cell>
          <cell r="B228" t="str">
            <v>ｼｶﾞｹﾝ</v>
          </cell>
          <cell r="C228" t="str">
            <v>ｵｵﾂｼ</v>
          </cell>
          <cell r="D228" t="str">
            <v>ﾜﾆｷﾀﾊﾏ</v>
          </cell>
          <cell r="E228" t="str">
            <v>滋賀県</v>
          </cell>
          <cell r="F228" t="str">
            <v>大津市</v>
          </cell>
          <cell r="G228" t="str">
            <v>大津市</v>
          </cell>
          <cell r="H228" t="str">
            <v>和邇北浜</v>
          </cell>
        </row>
        <row r="229">
          <cell r="A229">
            <v>5200528</v>
          </cell>
          <cell r="B229" t="str">
            <v>ｼｶﾞｹﾝ</v>
          </cell>
          <cell r="C229" t="str">
            <v>ｵｵﾂｼ</v>
          </cell>
          <cell r="D229" t="str">
            <v>ﾜﾆﾀｶｼﾛ</v>
          </cell>
          <cell r="E229" t="str">
            <v>滋賀県</v>
          </cell>
          <cell r="F229" t="str">
            <v>大津市</v>
          </cell>
          <cell r="G229" t="str">
            <v>大津市</v>
          </cell>
          <cell r="H229" t="str">
            <v>和邇高城</v>
          </cell>
        </row>
        <row r="230">
          <cell r="A230">
            <v>5200526</v>
          </cell>
          <cell r="B230" t="str">
            <v>ｼｶﾞｹﾝ</v>
          </cell>
          <cell r="C230" t="str">
            <v>ｵｵﾂｼ</v>
          </cell>
          <cell r="D230" t="str">
            <v>ﾜﾆﾅｶ</v>
          </cell>
          <cell r="E230" t="str">
            <v>滋賀県</v>
          </cell>
          <cell r="F230" t="str">
            <v>大津市</v>
          </cell>
          <cell r="G230" t="str">
            <v>大津市</v>
          </cell>
          <cell r="H230" t="str">
            <v>和邇中</v>
          </cell>
        </row>
        <row r="231">
          <cell r="A231">
            <v>5200522</v>
          </cell>
          <cell r="B231" t="str">
            <v>ｼｶﾞｹﾝ</v>
          </cell>
          <cell r="C231" t="str">
            <v>ｵｵﾂｼ</v>
          </cell>
          <cell r="D231" t="str">
            <v>ﾜﾆﾅｶﾊﾏ</v>
          </cell>
          <cell r="E231" t="str">
            <v>滋賀県</v>
          </cell>
          <cell r="F231" t="str">
            <v>大津市</v>
          </cell>
          <cell r="G231" t="str">
            <v>大津市</v>
          </cell>
          <cell r="H231" t="str">
            <v>和邇中浜</v>
          </cell>
        </row>
        <row r="232">
          <cell r="A232">
            <v>5200523</v>
          </cell>
          <cell r="B232" t="str">
            <v>ｼｶﾞｹﾝ</v>
          </cell>
          <cell r="C232" t="str">
            <v>ｵｵﾂｼ</v>
          </cell>
          <cell r="D232" t="str">
            <v>ﾜﾆﾐﾅﾐﾊﾏ</v>
          </cell>
          <cell r="E232" t="str">
            <v>滋賀県</v>
          </cell>
          <cell r="F232" t="str">
            <v>大津市</v>
          </cell>
          <cell r="G232" t="str">
            <v>大津市</v>
          </cell>
          <cell r="H232" t="str">
            <v>和邇南浜</v>
          </cell>
        </row>
        <row r="233">
          <cell r="A233">
            <v>5220000</v>
          </cell>
          <cell r="B233" t="str">
            <v>ｼｶﾞｹﾝ</v>
          </cell>
          <cell r="C233" t="str">
            <v>ﾋｺﾈｼ</v>
          </cell>
          <cell r="D233" t="str">
            <v>ｲｶﾆｹｲｻｲｶﾞﾅｲﾊﾞｱｲ</v>
          </cell>
          <cell r="E233" t="str">
            <v>滋賀県</v>
          </cell>
          <cell r="F233" t="str">
            <v>彦根市</v>
          </cell>
          <cell r="G233" t="str">
            <v>彦根市</v>
          </cell>
          <cell r="H233" t="str">
            <v>以下に掲載がない場合</v>
          </cell>
        </row>
        <row r="234">
          <cell r="A234">
            <v>5220073</v>
          </cell>
          <cell r="B234" t="str">
            <v>ｼｶﾞｹﾝ</v>
          </cell>
          <cell r="C234" t="str">
            <v>ﾋｺﾈｼ</v>
          </cell>
          <cell r="D234" t="str">
            <v>ｱｻﾋﾏﾁ</v>
          </cell>
          <cell r="E234" t="str">
            <v>滋賀県</v>
          </cell>
          <cell r="F234" t="str">
            <v>彦根市</v>
          </cell>
          <cell r="G234" t="str">
            <v>彦根市</v>
          </cell>
          <cell r="H234" t="str">
            <v>旭町</v>
          </cell>
        </row>
        <row r="235">
          <cell r="A235">
            <v>5291152</v>
          </cell>
          <cell r="B235" t="str">
            <v>ｼｶﾞｹﾝ</v>
          </cell>
          <cell r="C235" t="str">
            <v>ﾋｺﾈｼ</v>
          </cell>
          <cell r="D235" t="str">
            <v>ｱﾝｼﾞｷﾅｶﾏﾁ</v>
          </cell>
          <cell r="E235" t="str">
            <v>滋賀県</v>
          </cell>
          <cell r="F235" t="str">
            <v>彦根市</v>
          </cell>
          <cell r="G235" t="str">
            <v>彦根市</v>
          </cell>
          <cell r="H235" t="str">
            <v>安食中町</v>
          </cell>
        </row>
        <row r="236">
          <cell r="A236">
            <v>5220065</v>
          </cell>
          <cell r="B236" t="str">
            <v>ｼｶﾞｹﾝ</v>
          </cell>
          <cell r="C236" t="str">
            <v>ﾋｺﾈｼ</v>
          </cell>
          <cell r="D236" t="str">
            <v>ｲｹｽﾁｮｳ</v>
          </cell>
          <cell r="E236" t="str">
            <v>滋賀県</v>
          </cell>
          <cell r="F236" t="str">
            <v>彦根市</v>
          </cell>
          <cell r="G236" t="str">
            <v>彦根市</v>
          </cell>
          <cell r="H236" t="str">
            <v>池州町</v>
          </cell>
        </row>
        <row r="237">
          <cell r="A237">
            <v>5211101</v>
          </cell>
          <cell r="B237" t="str">
            <v>ｼｶﾞｹﾝ</v>
          </cell>
          <cell r="C237" t="str">
            <v>ﾋｺﾈｼ</v>
          </cell>
          <cell r="D237" t="str">
            <v>ｲｼﾃﾞﾗﾁｮｳ</v>
          </cell>
          <cell r="E237" t="str">
            <v>滋賀県</v>
          </cell>
          <cell r="F237" t="str">
            <v>彦根市</v>
          </cell>
          <cell r="G237" t="str">
            <v>彦根市</v>
          </cell>
          <cell r="H237" t="str">
            <v>石寺町</v>
          </cell>
        </row>
        <row r="238">
          <cell r="A238">
            <v>5211125</v>
          </cell>
          <cell r="B238" t="str">
            <v>ｼｶﾞｹﾝ</v>
          </cell>
          <cell r="C238" t="str">
            <v>ﾋｺﾈｼ</v>
          </cell>
          <cell r="D238" t="str">
            <v>ｲﾅｴﾁｮｳ</v>
          </cell>
          <cell r="E238" t="str">
            <v>滋賀県</v>
          </cell>
          <cell r="F238" t="str">
            <v>彦根市</v>
          </cell>
          <cell r="G238" t="str">
            <v>彦根市</v>
          </cell>
          <cell r="H238" t="str">
            <v>稲枝町</v>
          </cell>
        </row>
        <row r="239">
          <cell r="A239">
            <v>5211111</v>
          </cell>
          <cell r="B239" t="str">
            <v>ｼｶﾞｹﾝ</v>
          </cell>
          <cell r="C239" t="str">
            <v>ﾋｺﾈｼ</v>
          </cell>
          <cell r="D239" t="str">
            <v>ｲﾅｻﾄﾁｮｳ</v>
          </cell>
          <cell r="E239" t="str">
            <v>滋賀県</v>
          </cell>
          <cell r="F239" t="str">
            <v>彦根市</v>
          </cell>
          <cell r="G239" t="str">
            <v>彦根市</v>
          </cell>
          <cell r="H239" t="str">
            <v>稲里町</v>
          </cell>
        </row>
        <row r="240">
          <cell r="A240">
            <v>5211113</v>
          </cell>
          <cell r="B240" t="str">
            <v>ｼｶﾞｹﾝ</v>
          </cell>
          <cell r="C240" t="str">
            <v>ﾋｺﾈｼ</v>
          </cell>
          <cell r="D240" t="str">
            <v>ｲﾅﾍﾞﾁｮｳ</v>
          </cell>
          <cell r="E240" t="str">
            <v>滋賀県</v>
          </cell>
          <cell r="F240" t="str">
            <v>彦根市</v>
          </cell>
          <cell r="G240" t="str">
            <v>彦根市</v>
          </cell>
          <cell r="H240" t="str">
            <v>稲部町</v>
          </cell>
        </row>
        <row r="241">
          <cell r="A241">
            <v>5220236</v>
          </cell>
          <cell r="B241" t="str">
            <v>ｼｶﾞｹﾝ</v>
          </cell>
          <cell r="C241" t="str">
            <v>ﾋｺﾈｼ</v>
          </cell>
          <cell r="D241" t="str">
            <v>ｲﾇｶﾀﾁｮｳ</v>
          </cell>
          <cell r="E241" t="str">
            <v>滋賀県</v>
          </cell>
          <cell r="F241" t="str">
            <v>彦根市</v>
          </cell>
          <cell r="G241" t="str">
            <v>彦根市</v>
          </cell>
          <cell r="H241" t="str">
            <v>犬方町</v>
          </cell>
        </row>
        <row r="242">
          <cell r="A242">
            <v>5220239</v>
          </cell>
          <cell r="B242" t="str">
            <v>ｼｶﾞｹﾝ</v>
          </cell>
          <cell r="C242" t="str">
            <v>ﾋｺﾈｼ</v>
          </cell>
          <cell r="D242" t="str">
            <v>ｳｵﾁｮｳ(897ﾊﾞﾝﾁｵﾖﾋﾞﾅｶｼﾞﾏ505-518ﾊﾞﾝﾁ)</v>
          </cell>
          <cell r="E242" t="str">
            <v>滋賀県</v>
          </cell>
          <cell r="F242" t="str">
            <v>彦根市</v>
          </cell>
          <cell r="G242" t="str">
            <v>彦根市</v>
          </cell>
          <cell r="H242" t="str">
            <v>宇尾町（８９７番地及び中島５０５～５１８番地）</v>
          </cell>
        </row>
        <row r="243">
          <cell r="A243">
            <v>5220045</v>
          </cell>
          <cell r="B243" t="str">
            <v>ｼｶﾞｹﾝ</v>
          </cell>
          <cell r="C243" t="str">
            <v>ﾋｺﾈｼ</v>
          </cell>
          <cell r="D243" t="str">
            <v>ｳｵﾁｮｳ(ｿﾉﾀ)</v>
          </cell>
          <cell r="E243" t="str">
            <v>滋賀県</v>
          </cell>
          <cell r="F243" t="str">
            <v>彦根市</v>
          </cell>
          <cell r="G243" t="str">
            <v>彦根市</v>
          </cell>
          <cell r="H243" t="str">
            <v>宇尾町（その他）</v>
          </cell>
        </row>
        <row r="244">
          <cell r="A244">
            <v>5220010</v>
          </cell>
          <cell r="B244" t="str">
            <v>ｼｶﾞｹﾝ</v>
          </cell>
          <cell r="C244" t="str">
            <v>ﾋｺﾈｼ</v>
          </cell>
          <cell r="D244" t="str">
            <v>ｴｷﾋｶﾞｼﾁｮｳ</v>
          </cell>
          <cell r="E244" t="str">
            <v>滋賀県</v>
          </cell>
          <cell r="F244" t="str">
            <v>彦根市</v>
          </cell>
          <cell r="G244" t="str">
            <v>彦根市</v>
          </cell>
          <cell r="H244" t="str">
            <v>駅東町</v>
          </cell>
        </row>
        <row r="245">
          <cell r="A245">
            <v>5220034</v>
          </cell>
          <cell r="B245" t="str">
            <v>ｼｶﾞｹﾝ</v>
          </cell>
          <cell r="C245" t="str">
            <v>ﾋｺﾈｼ</v>
          </cell>
          <cell r="D245" t="str">
            <v>ｵｵﾊｼﾏﾁ</v>
          </cell>
          <cell r="E245" t="str">
            <v>滋賀県</v>
          </cell>
          <cell r="F245" t="str">
            <v>彦根市</v>
          </cell>
          <cell r="G245" t="str">
            <v>彦根市</v>
          </cell>
          <cell r="H245" t="str">
            <v>大橋町</v>
          </cell>
        </row>
        <row r="246">
          <cell r="A246">
            <v>5220026</v>
          </cell>
          <cell r="B246" t="str">
            <v>ｼｶﾞｹﾝ</v>
          </cell>
          <cell r="C246" t="str">
            <v>ﾋｺﾈｼ</v>
          </cell>
          <cell r="D246" t="str">
            <v>ｵｵﾎﾞﾘﾁｮｳ</v>
          </cell>
          <cell r="E246" t="str">
            <v>滋賀県</v>
          </cell>
          <cell r="F246" t="str">
            <v>彦根市</v>
          </cell>
          <cell r="G246" t="str">
            <v>彦根市</v>
          </cell>
          <cell r="H246" t="str">
            <v>大堀町</v>
          </cell>
        </row>
        <row r="247">
          <cell r="A247">
            <v>5220053</v>
          </cell>
          <cell r="B247" t="str">
            <v>ｼｶﾞｹﾝ</v>
          </cell>
          <cell r="C247" t="str">
            <v>ﾋｺﾈｼ</v>
          </cell>
          <cell r="D247" t="str">
            <v>ｵｵﾔﾌﾞﾁｮｳ</v>
          </cell>
          <cell r="E247" t="str">
            <v>滋賀県</v>
          </cell>
          <cell r="F247" t="str">
            <v>彦根市</v>
          </cell>
          <cell r="G247" t="str">
            <v>彦根市</v>
          </cell>
          <cell r="H247" t="str">
            <v>大藪町</v>
          </cell>
        </row>
        <row r="248">
          <cell r="A248">
            <v>5220017</v>
          </cell>
          <cell r="B248" t="str">
            <v>ｼｶﾞｹﾝ</v>
          </cell>
          <cell r="C248" t="str">
            <v>ﾋｺﾈｼ</v>
          </cell>
          <cell r="D248" t="str">
            <v>ｵｵﾘﾁｮｳ</v>
          </cell>
          <cell r="E248" t="str">
            <v>滋賀県</v>
          </cell>
          <cell r="F248" t="str">
            <v>彦根市</v>
          </cell>
          <cell r="G248" t="str">
            <v>彦根市</v>
          </cell>
          <cell r="H248" t="str">
            <v>男鬼町</v>
          </cell>
        </row>
        <row r="249">
          <cell r="A249">
            <v>5220037</v>
          </cell>
          <cell r="B249" t="str">
            <v>ｼｶﾞｹﾝ</v>
          </cell>
          <cell r="C249" t="str">
            <v>ﾋｺﾈｼ</v>
          </cell>
          <cell r="D249" t="str">
            <v>ｵｶﾏﾁ</v>
          </cell>
          <cell r="E249" t="str">
            <v>滋賀県</v>
          </cell>
          <cell r="F249" t="str">
            <v>彦根市</v>
          </cell>
          <cell r="G249" t="str">
            <v>彦根市</v>
          </cell>
          <cell r="H249" t="str">
            <v>岡町</v>
          </cell>
        </row>
        <row r="250">
          <cell r="A250">
            <v>5220001</v>
          </cell>
          <cell r="B250" t="str">
            <v>ｼｶﾞｹﾝ</v>
          </cell>
          <cell r="C250" t="str">
            <v>ﾋｺﾈｼ</v>
          </cell>
          <cell r="D250" t="str">
            <v>ｵｽｴﾁｮｳ</v>
          </cell>
          <cell r="E250" t="str">
            <v>滋賀県</v>
          </cell>
          <cell r="F250" t="str">
            <v>彦根市</v>
          </cell>
          <cell r="G250" t="str">
            <v>彦根市</v>
          </cell>
          <cell r="H250" t="str">
            <v>尾末町</v>
          </cell>
        </row>
        <row r="251">
          <cell r="A251">
            <v>5220005</v>
          </cell>
          <cell r="B251" t="str">
            <v>ｼｶﾞｹﾝ</v>
          </cell>
          <cell r="C251" t="str">
            <v>ﾋｺﾈｼ</v>
          </cell>
          <cell r="D251" t="str">
            <v>ｵﾉﾁｮｳ</v>
          </cell>
          <cell r="E251" t="str">
            <v>滋賀県</v>
          </cell>
          <cell r="F251" t="str">
            <v>彦根市</v>
          </cell>
          <cell r="G251" t="str">
            <v>彦根市</v>
          </cell>
          <cell r="H251" t="str">
            <v>小野町</v>
          </cell>
        </row>
        <row r="252">
          <cell r="A252">
            <v>5211121</v>
          </cell>
          <cell r="B252" t="str">
            <v>ｼｶﾞｹﾝ</v>
          </cell>
          <cell r="C252" t="str">
            <v>ﾋｺﾈｼ</v>
          </cell>
          <cell r="D252" t="str">
            <v>ｶｲｾﾞﾁｮｳ</v>
          </cell>
          <cell r="E252" t="str">
            <v>滋賀県</v>
          </cell>
          <cell r="F252" t="str">
            <v>彦根市</v>
          </cell>
          <cell r="G252" t="str">
            <v>彦根市</v>
          </cell>
          <cell r="H252" t="str">
            <v>海瀬町</v>
          </cell>
        </row>
        <row r="253">
          <cell r="A253">
            <v>5220056</v>
          </cell>
          <cell r="B253" t="str">
            <v>ｼｶﾞｹﾝ</v>
          </cell>
          <cell r="C253" t="str">
            <v>ﾋｺﾈｼ</v>
          </cell>
          <cell r="D253" t="str">
            <v>ｶｲﾃﾞｲﾏﾁｮｳ</v>
          </cell>
          <cell r="E253" t="str">
            <v>滋賀県</v>
          </cell>
          <cell r="F253" t="str">
            <v>彦根市</v>
          </cell>
          <cell r="G253" t="str">
            <v>彦根市</v>
          </cell>
          <cell r="H253" t="str">
            <v>開出今町</v>
          </cell>
        </row>
        <row r="254">
          <cell r="A254">
            <v>5291155</v>
          </cell>
          <cell r="B254" t="str">
            <v>ｼｶﾞｹﾝ</v>
          </cell>
          <cell r="C254" t="str">
            <v>ﾋｺﾈｼ</v>
          </cell>
          <cell r="D254" t="str">
            <v>ｶﾀﾔﾏﾁｮｳ</v>
          </cell>
          <cell r="E254" t="str">
            <v>滋賀県</v>
          </cell>
          <cell r="F254" t="str">
            <v>彦根市</v>
          </cell>
          <cell r="G254" t="str">
            <v>彦根市</v>
          </cell>
          <cell r="H254" t="str">
            <v>賀田山町</v>
          </cell>
        </row>
        <row r="255">
          <cell r="A255">
            <v>5211112</v>
          </cell>
          <cell r="B255" t="str">
            <v>ｼｶﾞｹﾝ</v>
          </cell>
          <cell r="C255" t="str">
            <v>ﾋｺﾈｼ</v>
          </cell>
          <cell r="D255" t="str">
            <v>ｶﾅｻﾞﾜﾁｮｳ</v>
          </cell>
          <cell r="E255" t="str">
            <v>滋賀県</v>
          </cell>
          <cell r="F255" t="str">
            <v>彦根市</v>
          </cell>
          <cell r="G255" t="str">
            <v>彦根市</v>
          </cell>
          <cell r="H255" t="str">
            <v>金沢町</v>
          </cell>
        </row>
        <row r="256">
          <cell r="A256">
            <v>5211115</v>
          </cell>
          <cell r="B256" t="str">
            <v>ｼｶﾞｹﾝ</v>
          </cell>
          <cell r="C256" t="str">
            <v>ﾋｺﾈｼ</v>
          </cell>
          <cell r="D256" t="str">
            <v>ｶﾈﾀﾞﾁｮｳ</v>
          </cell>
          <cell r="E256" t="str">
            <v>滋賀県</v>
          </cell>
          <cell r="F256" t="str">
            <v>彦根市</v>
          </cell>
          <cell r="G256" t="str">
            <v>彦根市</v>
          </cell>
          <cell r="H256" t="str">
            <v>金田町</v>
          </cell>
        </row>
        <row r="257">
          <cell r="A257">
            <v>5211131</v>
          </cell>
          <cell r="B257" t="str">
            <v>ｼｶﾞｹﾝ</v>
          </cell>
          <cell r="C257" t="str">
            <v>ﾋｺﾈｼ</v>
          </cell>
          <cell r="D257" t="str">
            <v>ｶﾐｲﾅﾊﾞﾁｮｳ</v>
          </cell>
          <cell r="E257" t="str">
            <v>滋賀県</v>
          </cell>
          <cell r="F257" t="str">
            <v>彦根市</v>
          </cell>
          <cell r="G257" t="str">
            <v>彦根市</v>
          </cell>
          <cell r="H257" t="str">
            <v>上稲葉町</v>
          </cell>
        </row>
        <row r="258">
          <cell r="A258">
            <v>5211103</v>
          </cell>
          <cell r="B258" t="str">
            <v>ｼｶﾞｹﾝ</v>
          </cell>
          <cell r="C258" t="str">
            <v>ﾋｺﾈｼ</v>
          </cell>
          <cell r="D258" t="str">
            <v>ｶﾐｵｶﾍﾞﾁｮｳ</v>
          </cell>
          <cell r="E258" t="str">
            <v>滋賀県</v>
          </cell>
          <cell r="F258" t="str">
            <v>彦根市</v>
          </cell>
          <cell r="G258" t="str">
            <v>彦根市</v>
          </cell>
          <cell r="H258" t="str">
            <v>上岡部町</v>
          </cell>
        </row>
        <row r="259">
          <cell r="A259">
            <v>5211143</v>
          </cell>
          <cell r="B259" t="str">
            <v>ｼｶﾞｹﾝ</v>
          </cell>
          <cell r="C259" t="str">
            <v>ﾋｺﾈｼ</v>
          </cell>
          <cell r="D259" t="str">
            <v>ｶﾐﾆｼｶﾞﾜﾁｮｳ</v>
          </cell>
          <cell r="E259" t="str">
            <v>滋賀県</v>
          </cell>
          <cell r="F259" t="str">
            <v>彦根市</v>
          </cell>
          <cell r="G259" t="str">
            <v>彦根市</v>
          </cell>
          <cell r="H259" t="str">
            <v>上西川町</v>
          </cell>
        </row>
        <row r="260">
          <cell r="A260">
            <v>5220223</v>
          </cell>
          <cell r="B260" t="str">
            <v>ｼｶﾞｹﾝ</v>
          </cell>
          <cell r="C260" t="str">
            <v>ﾋｺﾈｼ</v>
          </cell>
          <cell r="D260" t="str">
            <v>ｶﾜｾﾊﾞﾊﾞﾁｮｳ</v>
          </cell>
          <cell r="E260" t="str">
            <v>滋賀県</v>
          </cell>
          <cell r="F260" t="str">
            <v>彦根市</v>
          </cell>
          <cell r="G260" t="str">
            <v>彦根市</v>
          </cell>
          <cell r="H260" t="str">
            <v>川瀬馬場町</v>
          </cell>
        </row>
        <row r="261">
          <cell r="A261">
            <v>5220083</v>
          </cell>
          <cell r="B261" t="str">
            <v>ｼｶﾞｹﾝ</v>
          </cell>
          <cell r="C261" t="str">
            <v>ﾋｺﾈｼ</v>
          </cell>
          <cell r="D261" t="str">
            <v>ｶﾜﾗ</v>
          </cell>
          <cell r="E261" t="str">
            <v>滋賀県</v>
          </cell>
          <cell r="F261" t="str">
            <v>彦根市</v>
          </cell>
          <cell r="G261" t="str">
            <v>彦根市</v>
          </cell>
          <cell r="H261" t="str">
            <v>河原</v>
          </cell>
        </row>
        <row r="262">
          <cell r="A262">
            <v>5220046</v>
          </cell>
          <cell r="B262" t="str">
            <v>ｼｶﾞｹﾝ</v>
          </cell>
          <cell r="C262" t="str">
            <v>ﾋｺﾈｼ</v>
          </cell>
          <cell r="D262" t="str">
            <v>ｶﾝﾛﾁｮｳ</v>
          </cell>
          <cell r="E262" t="str">
            <v>滋賀県</v>
          </cell>
          <cell r="F262" t="str">
            <v>彦根市</v>
          </cell>
          <cell r="G262" t="str">
            <v>彦根市</v>
          </cell>
          <cell r="H262" t="str">
            <v>甘呂町</v>
          </cell>
        </row>
        <row r="263">
          <cell r="A263">
            <v>5220081</v>
          </cell>
          <cell r="B263" t="str">
            <v>ｼｶﾞｹﾝ</v>
          </cell>
          <cell r="C263" t="str">
            <v>ﾋｺﾈｼ</v>
          </cell>
          <cell r="D263" t="str">
            <v>ｷｮｳﾏﾁ</v>
          </cell>
          <cell r="E263" t="str">
            <v>滋賀県</v>
          </cell>
          <cell r="F263" t="str">
            <v>彦根市</v>
          </cell>
          <cell r="G263" t="str">
            <v>彦根市</v>
          </cell>
          <cell r="H263" t="str">
            <v>京町</v>
          </cell>
        </row>
        <row r="264">
          <cell r="A264">
            <v>5291156</v>
          </cell>
          <cell r="B264" t="str">
            <v>ｼｶﾞｹﾝ</v>
          </cell>
          <cell r="C264" t="str">
            <v>ﾋｺﾈｼ</v>
          </cell>
          <cell r="D264" t="str">
            <v>ｷﾖｻｷﾁｮｳ</v>
          </cell>
          <cell r="E264" t="str">
            <v>滋賀県</v>
          </cell>
          <cell r="F264" t="str">
            <v>彦根市</v>
          </cell>
          <cell r="G264" t="str">
            <v>彦根市</v>
          </cell>
          <cell r="H264" t="str">
            <v>清崎町</v>
          </cell>
        </row>
        <row r="265">
          <cell r="A265">
            <v>5220088</v>
          </cell>
          <cell r="B265" t="str">
            <v>ｼｶﾞｹﾝ</v>
          </cell>
          <cell r="C265" t="str">
            <v>ﾋｺﾈｼ</v>
          </cell>
          <cell r="D265" t="str">
            <v>ｷﾞﾝｻﾞﾁｮｳ</v>
          </cell>
          <cell r="E265" t="str">
            <v>滋賀県</v>
          </cell>
          <cell r="F265" t="str">
            <v>彦根市</v>
          </cell>
          <cell r="G265" t="str">
            <v>彦根市</v>
          </cell>
          <cell r="H265" t="str">
            <v>銀座町</v>
          </cell>
        </row>
        <row r="266">
          <cell r="A266">
            <v>5220043</v>
          </cell>
          <cell r="B266" t="str">
            <v>ｼｶﾞｹﾝ</v>
          </cell>
          <cell r="C266" t="str">
            <v>ﾋｺﾈｼ</v>
          </cell>
          <cell r="D266" t="str">
            <v>ｺｲｽﾞﾐﾁｮｳ</v>
          </cell>
          <cell r="E266" t="str">
            <v>滋賀県</v>
          </cell>
          <cell r="F266" t="str">
            <v>彦根市</v>
          </cell>
          <cell r="G266" t="str">
            <v>彦根市</v>
          </cell>
          <cell r="H266" t="str">
            <v>小泉町</v>
          </cell>
        </row>
        <row r="267">
          <cell r="A267">
            <v>5211141</v>
          </cell>
          <cell r="B267" t="str">
            <v>ｼｶﾞｹﾝ</v>
          </cell>
          <cell r="C267" t="str">
            <v>ﾋｺﾈｼ</v>
          </cell>
          <cell r="D267" t="str">
            <v>ｺｳｻﾞｷﾁｮｳ</v>
          </cell>
          <cell r="E267" t="str">
            <v>滋賀県</v>
          </cell>
          <cell r="F267" t="str">
            <v>彦根市</v>
          </cell>
          <cell r="G267" t="str">
            <v>彦根市</v>
          </cell>
          <cell r="H267" t="str">
            <v>甲崎町</v>
          </cell>
        </row>
        <row r="268">
          <cell r="A268">
            <v>5220012</v>
          </cell>
          <cell r="B268" t="str">
            <v>ｼｶﾞｹﾝ</v>
          </cell>
          <cell r="C268" t="str">
            <v>ﾋｺﾈｼ</v>
          </cell>
          <cell r="D268" t="str">
            <v>ｺｳﾀﾁｮｳ</v>
          </cell>
          <cell r="E268" t="str">
            <v>滋賀県</v>
          </cell>
          <cell r="F268" t="str">
            <v>彦根市</v>
          </cell>
          <cell r="G268" t="str">
            <v>彦根市</v>
          </cell>
          <cell r="H268" t="str">
            <v>甲田町</v>
          </cell>
        </row>
        <row r="269">
          <cell r="A269">
            <v>5220238</v>
          </cell>
          <cell r="B269" t="str">
            <v>ｼｶﾞｹﾝ</v>
          </cell>
          <cell r="C269" t="str">
            <v>ﾋｺﾈｼ</v>
          </cell>
          <cell r="D269" t="str">
            <v>ｺｳﾉﾁｮｳ</v>
          </cell>
          <cell r="E269" t="str">
            <v>滋賀県</v>
          </cell>
          <cell r="F269" t="str">
            <v>彦根市</v>
          </cell>
          <cell r="G269" t="str">
            <v>彦根市</v>
          </cell>
          <cell r="H269" t="str">
            <v>広野町</v>
          </cell>
        </row>
        <row r="270">
          <cell r="A270">
            <v>5220231</v>
          </cell>
          <cell r="B270" t="str">
            <v>ｼｶﾞｹﾝ</v>
          </cell>
          <cell r="C270" t="str">
            <v>ﾋｺﾈｼ</v>
          </cell>
          <cell r="D270" t="str">
            <v>ｺﾞｸﾗｸｼﾞﾁｮｳ</v>
          </cell>
          <cell r="E270" t="str">
            <v>滋賀県</v>
          </cell>
          <cell r="F270" t="str">
            <v>彦根市</v>
          </cell>
          <cell r="G270" t="str">
            <v>彦根市</v>
          </cell>
          <cell r="H270" t="str">
            <v>極楽寺町</v>
          </cell>
        </row>
        <row r="271">
          <cell r="A271">
            <v>5220086</v>
          </cell>
          <cell r="B271" t="str">
            <v>ｼｶﾞｹﾝ</v>
          </cell>
          <cell r="C271" t="str">
            <v>ﾋｺﾈｼ</v>
          </cell>
          <cell r="D271" t="str">
            <v>ｺﾞｻﾝｼﾞｮｳﾁｮｳ</v>
          </cell>
          <cell r="E271" t="str">
            <v>滋賀県</v>
          </cell>
          <cell r="F271" t="str">
            <v>彦根市</v>
          </cell>
          <cell r="G271" t="str">
            <v>彦根市</v>
          </cell>
          <cell r="H271" t="str">
            <v>後三条町</v>
          </cell>
        </row>
        <row r="272">
          <cell r="A272">
            <v>5220061</v>
          </cell>
          <cell r="B272" t="str">
            <v>ｼｶﾞｹﾝ</v>
          </cell>
          <cell r="C272" t="str">
            <v>ﾋｺﾈｼ</v>
          </cell>
          <cell r="D272" t="str">
            <v>ｺﾝｷﾁｮｳ</v>
          </cell>
          <cell r="E272" t="str">
            <v>滋賀県</v>
          </cell>
          <cell r="F272" t="str">
            <v>彦根市</v>
          </cell>
          <cell r="G272" t="str">
            <v>彦根市</v>
          </cell>
          <cell r="H272" t="str">
            <v>金亀町</v>
          </cell>
        </row>
        <row r="273">
          <cell r="A273">
            <v>5220235</v>
          </cell>
          <cell r="B273" t="str">
            <v>ｼｶﾞｹﾝ</v>
          </cell>
          <cell r="C273" t="str">
            <v>ﾋｺﾈｼ</v>
          </cell>
          <cell r="D273" t="str">
            <v>ｺﾝｺﾞｳｼﾞﾁｮｳ</v>
          </cell>
          <cell r="E273" t="str">
            <v>滋賀県</v>
          </cell>
          <cell r="F273" t="str">
            <v>彦根市</v>
          </cell>
          <cell r="G273" t="str">
            <v>彦根市</v>
          </cell>
          <cell r="H273" t="str">
            <v>金剛寺町</v>
          </cell>
        </row>
        <row r="274">
          <cell r="A274">
            <v>5220021</v>
          </cell>
          <cell r="B274" t="str">
            <v>ｼｶﾞｹﾝ</v>
          </cell>
          <cell r="C274" t="str">
            <v>ﾋｺﾈｼ</v>
          </cell>
          <cell r="D274" t="str">
            <v>ｻｲﾜｲﾁｮｳ</v>
          </cell>
          <cell r="E274" t="str">
            <v>滋賀県</v>
          </cell>
          <cell r="F274" t="str">
            <v>彦根市</v>
          </cell>
          <cell r="G274" t="str">
            <v>彦根市</v>
          </cell>
          <cell r="H274" t="str">
            <v>幸町</v>
          </cell>
        </row>
        <row r="275">
          <cell r="A275">
            <v>5220066</v>
          </cell>
          <cell r="B275" t="str">
            <v>ｼｶﾞｹﾝ</v>
          </cell>
          <cell r="C275" t="str">
            <v>ﾋｺﾈｼ</v>
          </cell>
          <cell r="D275" t="str">
            <v>ｻｶｴﾏﾁ</v>
          </cell>
          <cell r="E275" t="str">
            <v>滋賀県</v>
          </cell>
          <cell r="F275" t="str">
            <v>彦根市</v>
          </cell>
          <cell r="G275" t="str">
            <v>彦根市</v>
          </cell>
          <cell r="H275" t="str">
            <v>栄町</v>
          </cell>
        </row>
        <row r="276">
          <cell r="A276">
            <v>5220019</v>
          </cell>
          <cell r="B276" t="str">
            <v>ｼｶﾞｹﾝ</v>
          </cell>
          <cell r="C276" t="str">
            <v>ﾋｺﾈｼ</v>
          </cell>
          <cell r="D276" t="str">
            <v>ｻｻｵﾁｮｳ</v>
          </cell>
          <cell r="E276" t="str">
            <v>滋賀県</v>
          </cell>
          <cell r="F276" t="str">
            <v>彦根市</v>
          </cell>
          <cell r="G276" t="str">
            <v>彦根市</v>
          </cell>
          <cell r="H276" t="str">
            <v>笹尾町</v>
          </cell>
        </row>
        <row r="277">
          <cell r="A277">
            <v>5211147</v>
          </cell>
          <cell r="B277" t="str">
            <v>ｼｶﾞｹﾝ</v>
          </cell>
          <cell r="C277" t="str">
            <v>ﾋｺﾈｼ</v>
          </cell>
          <cell r="D277" t="str">
            <v>ｻﾂﾏﾁｮｳ</v>
          </cell>
          <cell r="E277" t="str">
            <v>滋賀県</v>
          </cell>
          <cell r="F277" t="str">
            <v>彦根市</v>
          </cell>
          <cell r="G277" t="str">
            <v>彦根市</v>
          </cell>
          <cell r="H277" t="str">
            <v>薩摩町</v>
          </cell>
        </row>
        <row r="278">
          <cell r="A278">
            <v>5220022</v>
          </cell>
          <cell r="B278" t="str">
            <v>ｼｶﾞｹﾝ</v>
          </cell>
          <cell r="C278" t="str">
            <v>ﾋｺﾈｼ</v>
          </cell>
          <cell r="D278" t="str">
            <v>ｻﾄﾈﾁｮｳ</v>
          </cell>
          <cell r="E278" t="str">
            <v>滋賀県</v>
          </cell>
          <cell r="F278" t="str">
            <v>彦根市</v>
          </cell>
          <cell r="G278" t="str">
            <v>彦根市</v>
          </cell>
          <cell r="H278" t="str">
            <v>里根町</v>
          </cell>
        </row>
        <row r="279">
          <cell r="A279">
            <v>5220075</v>
          </cell>
          <cell r="B279" t="str">
            <v>ｼｶﾞｹﾝ</v>
          </cell>
          <cell r="C279" t="str">
            <v>ﾋｺﾈｼ</v>
          </cell>
          <cell r="D279" t="str">
            <v>ｻﾜﾁｮｳ</v>
          </cell>
          <cell r="E279" t="str">
            <v>滋賀県</v>
          </cell>
          <cell r="F279" t="str">
            <v>彦根市</v>
          </cell>
          <cell r="G279" t="str">
            <v>彦根市</v>
          </cell>
          <cell r="H279" t="str">
            <v>佐和町</v>
          </cell>
        </row>
        <row r="280">
          <cell r="A280">
            <v>5220006</v>
          </cell>
          <cell r="B280" t="str">
            <v>ｼｶﾞｹﾝ</v>
          </cell>
          <cell r="C280" t="str">
            <v>ﾋｺﾈｼ</v>
          </cell>
          <cell r="D280" t="str">
            <v>ｻﾜﾔﾏﾁｮｳ</v>
          </cell>
          <cell r="E280" t="str">
            <v>滋賀県</v>
          </cell>
          <cell r="F280" t="str">
            <v>彦根市</v>
          </cell>
          <cell r="G280" t="str">
            <v>彦根市</v>
          </cell>
          <cell r="H280" t="str">
            <v>佐和山町</v>
          </cell>
        </row>
        <row r="281">
          <cell r="A281">
            <v>5220029</v>
          </cell>
          <cell r="B281" t="str">
            <v>ｼｶﾞｹﾝ</v>
          </cell>
          <cell r="C281" t="str">
            <v>ﾋｺﾈｼ</v>
          </cell>
          <cell r="D281" t="str">
            <v>ｼﾞｿﾞｳﾁｮｳ</v>
          </cell>
          <cell r="E281" t="str">
            <v>滋賀県</v>
          </cell>
          <cell r="F281" t="str">
            <v>彦根市</v>
          </cell>
          <cell r="G281" t="str">
            <v>彦根市</v>
          </cell>
          <cell r="H281" t="str">
            <v>地蔵町</v>
          </cell>
        </row>
        <row r="282">
          <cell r="A282">
            <v>5211132</v>
          </cell>
          <cell r="B282" t="str">
            <v>ｼｶﾞｹﾝ</v>
          </cell>
          <cell r="C282" t="str">
            <v>ﾋｺﾈｼ</v>
          </cell>
          <cell r="D282" t="str">
            <v>ｼﾓｲﾅﾊﾞﾁｮｳ</v>
          </cell>
          <cell r="E282" t="str">
            <v>滋賀県</v>
          </cell>
          <cell r="F282" t="str">
            <v>彦根市</v>
          </cell>
          <cell r="G282" t="str">
            <v>彦根市</v>
          </cell>
          <cell r="H282" t="str">
            <v>下稲葉町</v>
          </cell>
        </row>
        <row r="283">
          <cell r="A283">
            <v>5211102</v>
          </cell>
          <cell r="B283" t="str">
            <v>ｼｶﾞｹﾝ</v>
          </cell>
          <cell r="C283" t="str">
            <v>ﾋｺﾈｼ</v>
          </cell>
          <cell r="D283" t="str">
            <v>ｼﾓｵｶﾍﾞﾁｮｳ</v>
          </cell>
          <cell r="E283" t="str">
            <v>滋賀県</v>
          </cell>
          <cell r="F283" t="str">
            <v>彦根市</v>
          </cell>
          <cell r="G283" t="str">
            <v>彦根市</v>
          </cell>
          <cell r="H283" t="str">
            <v>下岡部町</v>
          </cell>
        </row>
        <row r="284">
          <cell r="A284">
            <v>5211142</v>
          </cell>
          <cell r="B284" t="str">
            <v>ｼｶﾞｹﾝ</v>
          </cell>
          <cell r="C284" t="str">
            <v>ﾋｺﾈｼ</v>
          </cell>
          <cell r="D284" t="str">
            <v>ｼﾓﾆｼｶﾞﾜﾁｮｳ</v>
          </cell>
          <cell r="E284" t="str">
            <v>滋賀県</v>
          </cell>
          <cell r="F284" t="str">
            <v>彦根市</v>
          </cell>
          <cell r="G284" t="str">
            <v>彦根市</v>
          </cell>
          <cell r="H284" t="str">
            <v>下西川町</v>
          </cell>
        </row>
        <row r="285">
          <cell r="A285">
            <v>5220011</v>
          </cell>
          <cell r="B285" t="str">
            <v>ｼｶﾞｹﾝ</v>
          </cell>
          <cell r="C285" t="str">
            <v>ﾋｺﾈｼ</v>
          </cell>
          <cell r="D285" t="str">
            <v>ｼﾓﾔｸﾞﾗﾁｮｳ</v>
          </cell>
          <cell r="E285" t="str">
            <v>滋賀県</v>
          </cell>
          <cell r="F285" t="str">
            <v>彦根市</v>
          </cell>
          <cell r="G285" t="str">
            <v>彦根市</v>
          </cell>
          <cell r="H285" t="str">
            <v>下矢倉町</v>
          </cell>
        </row>
        <row r="286">
          <cell r="A286">
            <v>5220015</v>
          </cell>
          <cell r="B286" t="str">
            <v>ｼｶﾞｹﾝ</v>
          </cell>
          <cell r="C286" t="str">
            <v>ﾋｺﾈｼ</v>
          </cell>
          <cell r="D286" t="str">
            <v>ｼｮｳｺﾞﾝｼﾞﾁｮｳ</v>
          </cell>
          <cell r="E286" t="str">
            <v>滋賀県</v>
          </cell>
          <cell r="F286" t="str">
            <v>彦根市</v>
          </cell>
          <cell r="G286" t="str">
            <v>彦根市</v>
          </cell>
          <cell r="H286" t="str">
            <v>荘厳寺町</v>
          </cell>
        </row>
        <row r="287">
          <cell r="A287">
            <v>5220024</v>
          </cell>
          <cell r="B287" t="str">
            <v>ｼｶﾞｹﾝ</v>
          </cell>
          <cell r="C287" t="str">
            <v>ﾋｺﾈｼ</v>
          </cell>
          <cell r="D287" t="str">
            <v>ｼｮｳﾎﾞｳｼﾞﾁｮｳ</v>
          </cell>
          <cell r="E287" t="str">
            <v>滋賀県</v>
          </cell>
          <cell r="F287" t="str">
            <v>彦根市</v>
          </cell>
          <cell r="G287" t="str">
            <v>彦根市</v>
          </cell>
          <cell r="H287" t="str">
            <v>正法寺町</v>
          </cell>
        </row>
        <row r="288">
          <cell r="A288">
            <v>5220068</v>
          </cell>
          <cell r="B288" t="str">
            <v>ｼｶﾞｹﾝ</v>
          </cell>
          <cell r="C288" t="str">
            <v>ﾋｺﾈｼ</v>
          </cell>
          <cell r="D288" t="str">
            <v>ｼﾛﾏﾁ</v>
          </cell>
          <cell r="E288" t="str">
            <v>滋賀県</v>
          </cell>
          <cell r="F288" t="str">
            <v>彦根市</v>
          </cell>
          <cell r="G288" t="str">
            <v>彦根市</v>
          </cell>
          <cell r="H288" t="str">
            <v>城町</v>
          </cell>
        </row>
        <row r="289">
          <cell r="A289">
            <v>5211135</v>
          </cell>
          <cell r="B289" t="str">
            <v>ｼｶﾞｹﾝ</v>
          </cell>
          <cell r="C289" t="str">
            <v>ﾋｺﾈｼ</v>
          </cell>
          <cell r="D289" t="str">
            <v>ｼﾝｶﾞｲﾁｮｳ</v>
          </cell>
          <cell r="E289" t="str">
            <v>滋賀県</v>
          </cell>
          <cell r="F289" t="str">
            <v>彦根市</v>
          </cell>
          <cell r="G289" t="str">
            <v>彦根市</v>
          </cell>
          <cell r="H289" t="str">
            <v>新海町</v>
          </cell>
        </row>
        <row r="290">
          <cell r="A290">
            <v>5211136</v>
          </cell>
          <cell r="B290" t="str">
            <v>ｼｶﾞｹﾝ</v>
          </cell>
          <cell r="C290" t="str">
            <v>ﾋｺﾈｼ</v>
          </cell>
          <cell r="D290" t="str">
            <v>ｼﾝｶﾞｲﾊﾏ</v>
          </cell>
          <cell r="E290" t="str">
            <v>滋賀県</v>
          </cell>
          <cell r="F290" t="str">
            <v>彦根市</v>
          </cell>
          <cell r="G290" t="str">
            <v>彦根市</v>
          </cell>
          <cell r="H290" t="str">
            <v>新海浜</v>
          </cell>
        </row>
        <row r="291">
          <cell r="A291">
            <v>5220085</v>
          </cell>
          <cell r="B291" t="str">
            <v>ｼｶﾞｹﾝ</v>
          </cell>
          <cell r="C291" t="str">
            <v>ﾋｺﾈｼ</v>
          </cell>
          <cell r="D291" t="str">
            <v>ｼﾝﾏﾁ</v>
          </cell>
          <cell r="E291" t="str">
            <v>滋賀県</v>
          </cell>
          <cell r="F291" t="str">
            <v>彦根市</v>
          </cell>
          <cell r="G291" t="str">
            <v>彦根市</v>
          </cell>
          <cell r="H291" t="str">
            <v>新町</v>
          </cell>
        </row>
        <row r="292">
          <cell r="A292">
            <v>5220058</v>
          </cell>
          <cell r="B292" t="str">
            <v>ｼｶﾞｹﾝ</v>
          </cell>
          <cell r="C292" t="str">
            <v>ﾋｺﾈｼ</v>
          </cell>
          <cell r="D292" t="str">
            <v>ｽｺﾞｼﾁｮｳ</v>
          </cell>
          <cell r="E292" t="str">
            <v>滋賀県</v>
          </cell>
          <cell r="F292" t="str">
            <v>彦根市</v>
          </cell>
          <cell r="G292" t="str">
            <v>彦根市</v>
          </cell>
          <cell r="H292" t="str">
            <v>須越町</v>
          </cell>
        </row>
        <row r="293">
          <cell r="A293">
            <v>5220033</v>
          </cell>
          <cell r="B293" t="str">
            <v>ｼｶﾞｹﾝ</v>
          </cell>
          <cell r="C293" t="str">
            <v>ﾋｺﾈｼ</v>
          </cell>
          <cell r="D293" t="str">
            <v>ｾﾘｶﾜﾁｮｳ</v>
          </cell>
          <cell r="E293" t="str">
            <v>滋賀県</v>
          </cell>
          <cell r="F293" t="str">
            <v>彦根市</v>
          </cell>
          <cell r="G293" t="str">
            <v>彦根市</v>
          </cell>
          <cell r="H293" t="str">
            <v>芹川町</v>
          </cell>
        </row>
        <row r="294">
          <cell r="A294">
            <v>5220031</v>
          </cell>
          <cell r="B294" t="str">
            <v>ｼｶﾞｹﾝ</v>
          </cell>
          <cell r="C294" t="str">
            <v>ﾋｺﾈｼ</v>
          </cell>
          <cell r="D294" t="str">
            <v>ｾﾘﾅｶﾏﾁ</v>
          </cell>
          <cell r="E294" t="str">
            <v>滋賀県</v>
          </cell>
          <cell r="F294" t="str">
            <v>彦根市</v>
          </cell>
          <cell r="G294" t="str">
            <v>彦根市</v>
          </cell>
          <cell r="H294" t="str">
            <v>芹中町</v>
          </cell>
        </row>
        <row r="295">
          <cell r="A295">
            <v>5220087</v>
          </cell>
          <cell r="B295" t="str">
            <v>ｼｶﾞｹﾝ</v>
          </cell>
          <cell r="C295" t="str">
            <v>ﾋｺﾈｼ</v>
          </cell>
          <cell r="D295" t="str">
            <v>ｾﾘﾊﾞｼ</v>
          </cell>
          <cell r="E295" t="str">
            <v>滋賀県</v>
          </cell>
          <cell r="F295" t="str">
            <v>彦根市</v>
          </cell>
          <cell r="G295" t="str">
            <v>彦根市</v>
          </cell>
          <cell r="H295" t="str">
            <v>芹橋</v>
          </cell>
        </row>
        <row r="296">
          <cell r="A296">
            <v>5220032</v>
          </cell>
          <cell r="B296" t="str">
            <v>ｼｶﾞｹﾝ</v>
          </cell>
          <cell r="C296" t="str">
            <v>ﾋｺﾈｼ</v>
          </cell>
          <cell r="D296" t="str">
            <v>ｾﾘﾏﾁ</v>
          </cell>
          <cell r="E296" t="str">
            <v>滋賀県</v>
          </cell>
          <cell r="F296" t="str">
            <v>彦根市</v>
          </cell>
          <cell r="G296" t="str">
            <v>彦根市</v>
          </cell>
          <cell r="H296" t="str">
            <v>芹町</v>
          </cell>
        </row>
        <row r="297">
          <cell r="A297">
            <v>5220014</v>
          </cell>
          <cell r="B297" t="str">
            <v>ｼｶﾞｹﾝ</v>
          </cell>
          <cell r="C297" t="str">
            <v>ﾋｺﾈｼ</v>
          </cell>
          <cell r="D297" t="str">
            <v>ｾﾞﾝﾀﾞﾆﾁｮｳ</v>
          </cell>
          <cell r="E297" t="str">
            <v>滋賀県</v>
          </cell>
          <cell r="F297" t="str">
            <v>彦根市</v>
          </cell>
          <cell r="G297" t="str">
            <v>彦根市</v>
          </cell>
          <cell r="H297" t="str">
            <v>善谷町</v>
          </cell>
        </row>
        <row r="298">
          <cell r="A298">
            <v>5291153</v>
          </cell>
          <cell r="B298" t="str">
            <v>ｼｶﾞｹﾝ</v>
          </cell>
          <cell r="C298" t="str">
            <v>ﾋｺﾈｼ</v>
          </cell>
          <cell r="D298" t="str">
            <v>ﾀｲﾄﾞｳﾁｮｳ</v>
          </cell>
          <cell r="E298" t="str">
            <v>滋賀県</v>
          </cell>
          <cell r="F298" t="str">
            <v>彦根市</v>
          </cell>
          <cell r="G298" t="str">
            <v>彦根市</v>
          </cell>
          <cell r="H298" t="str">
            <v>太堂町</v>
          </cell>
        </row>
        <row r="299">
          <cell r="A299">
            <v>5220074</v>
          </cell>
          <cell r="B299" t="str">
            <v>ｼｶﾞｹﾝ</v>
          </cell>
          <cell r="C299" t="str">
            <v>ﾋｺﾈｼ</v>
          </cell>
          <cell r="D299" t="str">
            <v>ﾀﾞｲﾄｳﾁｮｳ</v>
          </cell>
          <cell r="E299" t="str">
            <v>滋賀県</v>
          </cell>
          <cell r="F299" t="str">
            <v>彦根市</v>
          </cell>
          <cell r="G299" t="str">
            <v>彦根市</v>
          </cell>
          <cell r="H299" t="str">
            <v>大東町</v>
          </cell>
        </row>
        <row r="300">
          <cell r="A300">
            <v>5220201</v>
          </cell>
          <cell r="B300" t="str">
            <v>ｼｶﾞｹﾝ</v>
          </cell>
          <cell r="C300" t="str">
            <v>ﾋｺﾈｼ</v>
          </cell>
          <cell r="D300" t="str">
            <v>ﾀｶﾐﾔﾁｮｳ</v>
          </cell>
          <cell r="E300" t="str">
            <v>滋賀県</v>
          </cell>
          <cell r="F300" t="str">
            <v>彦根市</v>
          </cell>
          <cell r="G300" t="str">
            <v>彦根市</v>
          </cell>
          <cell r="H300" t="str">
            <v>高宮町</v>
          </cell>
        </row>
        <row r="301">
          <cell r="A301">
            <v>5220044</v>
          </cell>
          <cell r="B301" t="str">
            <v>ｼｶﾞｹﾝ</v>
          </cell>
          <cell r="C301" t="str">
            <v>ﾋｺﾈｼ</v>
          </cell>
          <cell r="D301" t="str">
            <v>ﾀｹｶﾞﾊﾅﾁｮｳ</v>
          </cell>
          <cell r="E301" t="str">
            <v>滋賀県</v>
          </cell>
          <cell r="F301" t="str">
            <v>彦根市</v>
          </cell>
          <cell r="G301" t="str">
            <v>彦根市</v>
          </cell>
          <cell r="H301" t="str">
            <v>竹ケ鼻町</v>
          </cell>
        </row>
        <row r="302">
          <cell r="A302">
            <v>5220062</v>
          </cell>
          <cell r="B302" t="str">
            <v>ｼｶﾞｹﾝ</v>
          </cell>
          <cell r="C302" t="str">
            <v>ﾋｺﾈｼ</v>
          </cell>
          <cell r="D302" t="str">
            <v>ﾀﾁﾊﾞﾅﾁｮｳ</v>
          </cell>
          <cell r="E302" t="str">
            <v>滋賀県</v>
          </cell>
          <cell r="F302" t="str">
            <v>彦根市</v>
          </cell>
          <cell r="G302" t="str">
            <v>彦根市</v>
          </cell>
          <cell r="H302" t="str">
            <v>立花町</v>
          </cell>
        </row>
        <row r="303">
          <cell r="A303">
            <v>5211134</v>
          </cell>
          <cell r="B303" t="str">
            <v>ｼｶﾞｹﾝ</v>
          </cell>
          <cell r="C303" t="str">
            <v>ﾋｺﾈｼ</v>
          </cell>
          <cell r="D303" t="str">
            <v>ﾀﾂﾞｹﾁｮｳ</v>
          </cell>
          <cell r="E303" t="str">
            <v>滋賀県</v>
          </cell>
          <cell r="F303" t="str">
            <v>彦根市</v>
          </cell>
          <cell r="G303" t="str">
            <v>彦根市</v>
          </cell>
          <cell r="H303" t="str">
            <v>田附町</v>
          </cell>
        </row>
        <row r="304">
          <cell r="A304">
            <v>5211105</v>
          </cell>
          <cell r="B304" t="str">
            <v>ｼｶﾞｹﾝ</v>
          </cell>
          <cell r="C304" t="str">
            <v>ﾋｺﾈｼ</v>
          </cell>
          <cell r="D304" t="str">
            <v>ﾀﾜﾗﾁｮｳ</v>
          </cell>
          <cell r="E304" t="str">
            <v>滋賀県</v>
          </cell>
          <cell r="F304" t="str">
            <v>彦根市</v>
          </cell>
          <cell r="G304" t="str">
            <v>彦根市</v>
          </cell>
          <cell r="H304" t="str">
            <v>田原町</v>
          </cell>
        </row>
        <row r="305">
          <cell r="A305">
            <v>5291154</v>
          </cell>
          <cell r="B305" t="str">
            <v>ｼｶﾞｹﾝ</v>
          </cell>
          <cell r="C305" t="str">
            <v>ﾋｺﾈｼ</v>
          </cell>
          <cell r="D305" t="str">
            <v>ﾁﾋﾛﾁｮｳ</v>
          </cell>
          <cell r="E305" t="str">
            <v>滋賀県</v>
          </cell>
          <cell r="F305" t="str">
            <v>彦根市</v>
          </cell>
          <cell r="G305" t="str">
            <v>彦根市</v>
          </cell>
          <cell r="H305" t="str">
            <v>千尋町</v>
          </cell>
        </row>
        <row r="306">
          <cell r="A306">
            <v>5220063</v>
          </cell>
          <cell r="B306" t="str">
            <v>ｼｶﾞｹﾝ</v>
          </cell>
          <cell r="C306" t="str">
            <v>ﾋｺﾈｼ</v>
          </cell>
          <cell r="D306" t="str">
            <v>ﾁｭｳｵｳﾁｮｳ</v>
          </cell>
          <cell r="E306" t="str">
            <v>滋賀県</v>
          </cell>
          <cell r="F306" t="str">
            <v>彦根市</v>
          </cell>
          <cell r="G306" t="str">
            <v>彦根市</v>
          </cell>
          <cell r="H306" t="str">
            <v>中央町</v>
          </cell>
        </row>
        <row r="307">
          <cell r="A307">
            <v>5220233</v>
          </cell>
          <cell r="B307" t="str">
            <v>ｼｶﾞｹﾝ</v>
          </cell>
          <cell r="C307" t="str">
            <v>ﾋｺﾈｼ</v>
          </cell>
          <cell r="D307" t="str">
            <v>ﾂｼﾞﾄﾞｳﾁｮｳ</v>
          </cell>
          <cell r="E307" t="str">
            <v>滋賀県</v>
          </cell>
          <cell r="F307" t="str">
            <v>彦根市</v>
          </cell>
          <cell r="G307" t="str">
            <v>彦根市</v>
          </cell>
          <cell r="H307" t="str">
            <v>辻堂町</v>
          </cell>
        </row>
        <row r="308">
          <cell r="A308">
            <v>5220212</v>
          </cell>
          <cell r="B308" t="str">
            <v>ｼｶﾞｹﾝ</v>
          </cell>
          <cell r="C308" t="str">
            <v>ﾋｺﾈｼ</v>
          </cell>
          <cell r="D308" t="str">
            <v>ﾂｽﾞﾗﾏﾁ</v>
          </cell>
          <cell r="E308" t="str">
            <v>滋賀県</v>
          </cell>
          <cell r="F308" t="str">
            <v>彦根市</v>
          </cell>
          <cell r="G308" t="str">
            <v>彦根市</v>
          </cell>
          <cell r="H308" t="str">
            <v>葛籠町</v>
          </cell>
        </row>
        <row r="309">
          <cell r="A309">
            <v>5211104</v>
          </cell>
          <cell r="B309" t="str">
            <v>ｼｶﾞｹﾝ</v>
          </cell>
          <cell r="C309" t="str">
            <v>ﾋｺﾈｼ</v>
          </cell>
          <cell r="D309" t="str">
            <v>ﾃﾞｯﾁﾁｮｳ</v>
          </cell>
          <cell r="E309" t="str">
            <v>滋賀県</v>
          </cell>
          <cell r="F309" t="str">
            <v>彦根市</v>
          </cell>
          <cell r="G309" t="str">
            <v>彦根市</v>
          </cell>
          <cell r="H309" t="str">
            <v>出路町</v>
          </cell>
        </row>
        <row r="310">
          <cell r="A310">
            <v>5220214</v>
          </cell>
          <cell r="B310" t="str">
            <v>ｼｶﾞｹﾝ</v>
          </cell>
          <cell r="C310" t="str">
            <v>ﾋｺﾈｼ</v>
          </cell>
          <cell r="D310" t="str">
            <v>ﾃﾞﾏﾁ</v>
          </cell>
          <cell r="E310" t="str">
            <v>滋賀県</v>
          </cell>
          <cell r="F310" t="str">
            <v>彦根市</v>
          </cell>
          <cell r="G310" t="str">
            <v>彦根市</v>
          </cell>
          <cell r="H310" t="str">
            <v>出町</v>
          </cell>
        </row>
        <row r="311">
          <cell r="A311">
            <v>5220042</v>
          </cell>
          <cell r="B311" t="str">
            <v>ｼｶﾞｹﾝ</v>
          </cell>
          <cell r="C311" t="str">
            <v>ﾋｺﾈｼ</v>
          </cell>
          <cell r="D311" t="str">
            <v>ﾄｶﾞﾁｮｳ</v>
          </cell>
          <cell r="E311" t="str">
            <v>滋賀県</v>
          </cell>
          <cell r="F311" t="str">
            <v>彦根市</v>
          </cell>
          <cell r="G311" t="str">
            <v>彦根市</v>
          </cell>
          <cell r="H311" t="str">
            <v>戸賀町</v>
          </cell>
        </row>
        <row r="312">
          <cell r="A312">
            <v>5220009</v>
          </cell>
          <cell r="B312" t="str">
            <v>ｼｶﾞｹﾝ</v>
          </cell>
          <cell r="C312" t="str">
            <v>ﾋｺﾈｼ</v>
          </cell>
          <cell r="D312" t="str">
            <v>ﾄﾏﾁ</v>
          </cell>
          <cell r="E312" t="str">
            <v>滋賀県</v>
          </cell>
          <cell r="F312" t="str">
            <v>彦根市</v>
          </cell>
          <cell r="G312" t="str">
            <v>彦根市</v>
          </cell>
          <cell r="H312" t="str">
            <v>外町</v>
          </cell>
        </row>
        <row r="313">
          <cell r="A313">
            <v>5220004</v>
          </cell>
          <cell r="B313" t="str">
            <v>ｼｶﾞｹﾝ</v>
          </cell>
          <cell r="C313" t="str">
            <v>ﾋｺﾈｼ</v>
          </cell>
          <cell r="D313" t="str">
            <v>ﾄﾘｲﾓﾄﾁｮｳ</v>
          </cell>
          <cell r="E313" t="str">
            <v>滋賀県</v>
          </cell>
          <cell r="F313" t="str">
            <v>彦根市</v>
          </cell>
          <cell r="G313" t="str">
            <v>彦根市</v>
          </cell>
          <cell r="H313" t="str">
            <v>鳥居本町</v>
          </cell>
        </row>
        <row r="314">
          <cell r="A314">
            <v>5220051</v>
          </cell>
          <cell r="B314" t="str">
            <v>ｼｶﾞｹﾝ</v>
          </cell>
          <cell r="C314" t="str">
            <v>ﾋｺﾈｼ</v>
          </cell>
          <cell r="D314" t="str">
            <v>ﾅｶﾔﾌﾞ</v>
          </cell>
          <cell r="E314" t="str">
            <v>滋賀県</v>
          </cell>
          <cell r="F314" t="str">
            <v>彦根市</v>
          </cell>
          <cell r="G314" t="str">
            <v>彦根市</v>
          </cell>
          <cell r="H314" t="str">
            <v>中藪</v>
          </cell>
        </row>
        <row r="315">
          <cell r="A315">
            <v>5220051</v>
          </cell>
          <cell r="B315" t="str">
            <v>ｼｶﾞｹﾝ</v>
          </cell>
          <cell r="C315" t="str">
            <v>ﾋｺﾈｼ</v>
          </cell>
          <cell r="D315" t="str">
            <v>ﾅｶﾔﾌﾞﾁｮｳ</v>
          </cell>
          <cell r="E315" t="str">
            <v>滋賀県</v>
          </cell>
          <cell r="F315" t="str">
            <v>彦根市</v>
          </cell>
          <cell r="G315" t="str">
            <v>彦根市</v>
          </cell>
          <cell r="H315" t="str">
            <v>中藪町</v>
          </cell>
        </row>
        <row r="316">
          <cell r="A316">
            <v>5220013</v>
          </cell>
          <cell r="B316" t="str">
            <v>ｼｶﾞｹﾝ</v>
          </cell>
          <cell r="C316" t="str">
            <v>ﾋｺﾈｼ</v>
          </cell>
          <cell r="D316" t="str">
            <v>ﾅｶﾔﾏﾁｮｳ</v>
          </cell>
          <cell r="E316" t="str">
            <v>滋賀県</v>
          </cell>
          <cell r="F316" t="str">
            <v>彦根市</v>
          </cell>
          <cell r="G316" t="str">
            <v>彦根市</v>
          </cell>
          <cell r="H316" t="str">
            <v>中山町</v>
          </cell>
        </row>
        <row r="317">
          <cell r="A317">
            <v>5220067</v>
          </cell>
          <cell r="B317" t="str">
            <v>ｼｶﾞｹﾝ</v>
          </cell>
          <cell r="C317" t="str">
            <v>ﾋｺﾈｼ</v>
          </cell>
          <cell r="D317" t="str">
            <v>ﾅｶﾞｿﾈﾁｮｳ</v>
          </cell>
          <cell r="E317" t="str">
            <v>滋賀県</v>
          </cell>
          <cell r="F317" t="str">
            <v>彦根市</v>
          </cell>
          <cell r="G317" t="str">
            <v>彦根市</v>
          </cell>
          <cell r="H317" t="str">
            <v>長曽根町</v>
          </cell>
        </row>
        <row r="318">
          <cell r="A318">
            <v>5220052</v>
          </cell>
          <cell r="B318" t="str">
            <v>ｼｶﾞｹﾝ</v>
          </cell>
          <cell r="C318" t="str">
            <v>ﾋｺﾈｼ</v>
          </cell>
          <cell r="D318" t="str">
            <v>ﾅｶﾞｿﾈﾐﾅﾐﾁｮｳ</v>
          </cell>
          <cell r="E318" t="str">
            <v>滋賀県</v>
          </cell>
          <cell r="F318" t="str">
            <v>彦根市</v>
          </cell>
          <cell r="G318" t="str">
            <v>彦根市</v>
          </cell>
          <cell r="H318" t="str">
            <v>長曽根南町</v>
          </cell>
        </row>
        <row r="319">
          <cell r="A319">
            <v>5220054</v>
          </cell>
          <cell r="B319" t="str">
            <v>ｼｶﾞｹﾝ</v>
          </cell>
          <cell r="C319" t="str">
            <v>ﾋｺﾈｼ</v>
          </cell>
          <cell r="D319" t="str">
            <v>ﾆｼｲﾏﾁｮｳ</v>
          </cell>
          <cell r="E319" t="str">
            <v>滋賀県</v>
          </cell>
          <cell r="F319" t="str">
            <v>彦根市</v>
          </cell>
          <cell r="G319" t="str">
            <v>彦根市</v>
          </cell>
          <cell r="H319" t="str">
            <v>西今町</v>
          </cell>
        </row>
        <row r="320">
          <cell r="A320">
            <v>5220089</v>
          </cell>
          <cell r="B320" t="str">
            <v>ｼｶﾞｹﾝ</v>
          </cell>
          <cell r="C320" t="str">
            <v>ﾋｺﾈｼ</v>
          </cell>
          <cell r="D320" t="str">
            <v>ﾆｼｷﾏﾁ</v>
          </cell>
          <cell r="E320" t="str">
            <v>滋賀県</v>
          </cell>
          <cell r="F320" t="str">
            <v>彦根市</v>
          </cell>
          <cell r="G320" t="str">
            <v>彦根市</v>
          </cell>
          <cell r="H320" t="str">
            <v>錦町</v>
          </cell>
        </row>
        <row r="321">
          <cell r="A321">
            <v>5220213</v>
          </cell>
          <cell r="B321" t="str">
            <v>ｼｶﾞｹﾝ</v>
          </cell>
          <cell r="C321" t="str">
            <v>ﾋｺﾈｼ</v>
          </cell>
          <cell r="D321" t="str">
            <v>ﾆｼﾂｽﾞﾗﾏﾁ</v>
          </cell>
          <cell r="E321" t="str">
            <v>滋賀県</v>
          </cell>
          <cell r="F321" t="str">
            <v>彦根市</v>
          </cell>
          <cell r="G321" t="str">
            <v>彦根市</v>
          </cell>
          <cell r="H321" t="str">
            <v>西葛籠町</v>
          </cell>
        </row>
        <row r="322">
          <cell r="A322">
            <v>5220038</v>
          </cell>
          <cell r="B322" t="str">
            <v>ｼｶﾞｹﾝ</v>
          </cell>
          <cell r="C322" t="str">
            <v>ﾋｺﾈｼ</v>
          </cell>
          <cell r="D322" t="str">
            <v>ﾆｼﾉﾅﾐﾁｮｳ</v>
          </cell>
          <cell r="E322" t="str">
            <v>滋賀県</v>
          </cell>
          <cell r="F322" t="str">
            <v>彦根市</v>
          </cell>
          <cell r="G322" t="str">
            <v>彦根市</v>
          </cell>
          <cell r="H322" t="str">
            <v>西沼波町</v>
          </cell>
        </row>
        <row r="323">
          <cell r="A323">
            <v>5291151</v>
          </cell>
          <cell r="B323" t="str">
            <v>ｼｶﾞｹﾝ</v>
          </cell>
          <cell r="C323" t="str">
            <v>ﾋｺﾈｼ</v>
          </cell>
          <cell r="D323" t="str">
            <v>ﾆﾚﾁｮｳ</v>
          </cell>
          <cell r="E323" t="str">
            <v>滋賀県</v>
          </cell>
          <cell r="F323" t="str">
            <v>彦根市</v>
          </cell>
          <cell r="G323" t="str">
            <v>彦根市</v>
          </cell>
          <cell r="H323" t="str">
            <v>楡町</v>
          </cell>
        </row>
        <row r="324">
          <cell r="A324">
            <v>5220221</v>
          </cell>
          <cell r="B324" t="str">
            <v>ｼｶﾞｹﾝ</v>
          </cell>
          <cell r="C324" t="str">
            <v>ﾋｺﾈｼ</v>
          </cell>
          <cell r="D324" t="str">
            <v>ﾉｸﾞﾁﾁｮｳ</v>
          </cell>
          <cell r="E324" t="str">
            <v>滋賀県</v>
          </cell>
          <cell r="F324" t="str">
            <v>彦根市</v>
          </cell>
          <cell r="G324" t="str">
            <v>彦根市</v>
          </cell>
          <cell r="H324" t="str">
            <v>野口町</v>
          </cell>
        </row>
        <row r="325">
          <cell r="A325">
            <v>5220055</v>
          </cell>
          <cell r="B325" t="str">
            <v>ｼｶﾞｹﾝ</v>
          </cell>
          <cell r="C325" t="str">
            <v>ﾋｺﾈｼ</v>
          </cell>
          <cell r="D325" t="str">
            <v>ﾉｾﾁｮｳ</v>
          </cell>
          <cell r="E325" t="str">
            <v>滋賀県</v>
          </cell>
          <cell r="F325" t="str">
            <v>彦根市</v>
          </cell>
          <cell r="G325" t="str">
            <v>彦根市</v>
          </cell>
          <cell r="H325" t="str">
            <v>野瀬町</v>
          </cell>
        </row>
        <row r="326">
          <cell r="A326">
            <v>5220025</v>
          </cell>
          <cell r="B326" t="str">
            <v>ｼｶﾞｹﾝ</v>
          </cell>
          <cell r="C326" t="str">
            <v>ﾋｺﾈｼ</v>
          </cell>
          <cell r="D326" t="str">
            <v>ﾉﾀﾞﾔﾏﾁｮｳ</v>
          </cell>
          <cell r="E326" t="str">
            <v>滋賀県</v>
          </cell>
          <cell r="F326" t="str">
            <v>彦根市</v>
          </cell>
          <cell r="G326" t="str">
            <v>彦根市</v>
          </cell>
          <cell r="H326" t="str">
            <v>野田山町</v>
          </cell>
        </row>
        <row r="327">
          <cell r="A327">
            <v>5220036</v>
          </cell>
          <cell r="B327" t="str">
            <v>ｼｶﾞｹﾝ</v>
          </cell>
          <cell r="C327" t="str">
            <v>ﾋｺﾈｼ</v>
          </cell>
          <cell r="D327" t="str">
            <v>ﾉﾅﾐﾏﾁ</v>
          </cell>
          <cell r="E327" t="str">
            <v>滋賀県</v>
          </cell>
          <cell r="F327" t="str">
            <v>彦根市</v>
          </cell>
          <cell r="G327" t="str">
            <v>彦根市</v>
          </cell>
          <cell r="H327" t="str">
            <v>沼波町</v>
          </cell>
        </row>
        <row r="328">
          <cell r="A328">
            <v>5211124</v>
          </cell>
          <cell r="B328" t="str">
            <v>ｼｶﾞｹﾝ</v>
          </cell>
          <cell r="C328" t="str">
            <v>ﾋｺﾈｼ</v>
          </cell>
          <cell r="D328" t="str">
            <v>ﾉﾗﾀﾞﾁｮｳ</v>
          </cell>
          <cell r="E328" t="str">
            <v>滋賀県</v>
          </cell>
          <cell r="F328" t="str">
            <v>彦根市</v>
          </cell>
          <cell r="G328" t="str">
            <v>彦根市</v>
          </cell>
          <cell r="H328" t="str">
            <v>野良田町</v>
          </cell>
        </row>
        <row r="329">
          <cell r="A329">
            <v>5220084</v>
          </cell>
          <cell r="B329" t="str">
            <v>ｼｶﾞｹﾝ</v>
          </cell>
          <cell r="C329" t="str">
            <v>ﾋｺﾈｼ</v>
          </cell>
          <cell r="D329" t="str">
            <v>ﾊｼﾑｶｲﾁｮｳ</v>
          </cell>
          <cell r="E329" t="str">
            <v>滋賀県</v>
          </cell>
          <cell r="F329" t="str">
            <v>彦根市</v>
          </cell>
          <cell r="G329" t="str">
            <v>彦根市</v>
          </cell>
          <cell r="H329" t="str">
            <v>橋向町</v>
          </cell>
        </row>
        <row r="330">
          <cell r="A330">
            <v>5220057</v>
          </cell>
          <cell r="B330" t="str">
            <v>ｼｶﾞｹﾝ</v>
          </cell>
          <cell r="C330" t="str">
            <v>ﾋｺﾈｼ</v>
          </cell>
          <cell r="D330" t="str">
            <v>ﾊｯｻｶﾁｮｳ</v>
          </cell>
          <cell r="E330" t="str">
            <v>滋賀県</v>
          </cell>
          <cell r="F330" t="str">
            <v>彦根市</v>
          </cell>
          <cell r="G330" t="str">
            <v>彦根市</v>
          </cell>
          <cell r="H330" t="str">
            <v>八坂町</v>
          </cell>
        </row>
        <row r="331">
          <cell r="A331">
            <v>5211126</v>
          </cell>
          <cell r="B331" t="str">
            <v>ｼｶﾞｹﾝ</v>
          </cell>
          <cell r="C331" t="str">
            <v>ﾋｺﾈｼ</v>
          </cell>
          <cell r="D331" t="str">
            <v>ﾊﾂﾄﾘﾁｮｳ</v>
          </cell>
          <cell r="E331" t="str">
            <v>滋賀県</v>
          </cell>
          <cell r="F331" t="str">
            <v>彦根市</v>
          </cell>
          <cell r="G331" t="str">
            <v>彦根市</v>
          </cell>
          <cell r="H331" t="str">
            <v>服部町</v>
          </cell>
        </row>
        <row r="332">
          <cell r="A332">
            <v>5220023</v>
          </cell>
          <cell r="B332" t="str">
            <v>ｼｶﾞｹﾝ</v>
          </cell>
          <cell r="C332" t="str">
            <v>ﾋｺﾈｼ</v>
          </cell>
          <cell r="D332" t="str">
            <v>ﾊﾗﾁｮｳ</v>
          </cell>
          <cell r="E332" t="str">
            <v>滋賀県</v>
          </cell>
          <cell r="F332" t="str">
            <v>彦根市</v>
          </cell>
          <cell r="G332" t="str">
            <v>彦根市</v>
          </cell>
          <cell r="H332" t="str">
            <v>原町</v>
          </cell>
        </row>
        <row r="333">
          <cell r="A333">
            <v>5220069</v>
          </cell>
          <cell r="B333" t="str">
            <v>ｼｶﾞｹﾝ</v>
          </cell>
          <cell r="C333" t="str">
            <v>ﾋｺﾈｼ</v>
          </cell>
          <cell r="D333" t="str">
            <v>ﾊﾞﾝﾊﾞ</v>
          </cell>
          <cell r="E333" t="str">
            <v>滋賀県</v>
          </cell>
          <cell r="F333" t="str">
            <v>彦根市</v>
          </cell>
          <cell r="G333" t="str">
            <v>彦根市</v>
          </cell>
          <cell r="H333" t="str">
            <v>馬場</v>
          </cell>
        </row>
        <row r="334">
          <cell r="A334">
            <v>5220027</v>
          </cell>
          <cell r="B334" t="str">
            <v>ｼｶﾞｹﾝ</v>
          </cell>
          <cell r="C334" t="str">
            <v>ﾋｺﾈｼ</v>
          </cell>
          <cell r="D334" t="str">
            <v>ﾋｶﾞｼﾉﾅﾐﾁｮｳ</v>
          </cell>
          <cell r="E334" t="str">
            <v>滋賀県</v>
          </cell>
          <cell r="F334" t="str">
            <v>彦根市</v>
          </cell>
          <cell r="G334" t="str">
            <v>彦根市</v>
          </cell>
          <cell r="H334" t="str">
            <v>東沼波町</v>
          </cell>
        </row>
        <row r="335">
          <cell r="A335">
            <v>5211114</v>
          </cell>
          <cell r="B335" t="str">
            <v>ｼｶﾞｹﾝ</v>
          </cell>
          <cell r="C335" t="str">
            <v>ﾋｺﾈｼ</v>
          </cell>
          <cell r="D335" t="str">
            <v>ﾋｺﾄﾐﾁｮｳ</v>
          </cell>
          <cell r="E335" t="str">
            <v>滋賀県</v>
          </cell>
          <cell r="F335" t="str">
            <v>彦根市</v>
          </cell>
          <cell r="G335" t="str">
            <v>彦根市</v>
          </cell>
          <cell r="H335" t="str">
            <v>彦富町</v>
          </cell>
        </row>
        <row r="336">
          <cell r="A336">
            <v>5211123</v>
          </cell>
          <cell r="B336" t="str">
            <v>ｼｶﾞｹﾝ</v>
          </cell>
          <cell r="C336" t="str">
            <v>ﾋｺﾈｼ</v>
          </cell>
          <cell r="D336" t="str">
            <v>ﾋﾀﾞﾁｮｳ</v>
          </cell>
          <cell r="E336" t="str">
            <v>滋賀県</v>
          </cell>
          <cell r="F336" t="str">
            <v>彦根市</v>
          </cell>
          <cell r="G336" t="str">
            <v>彦根市</v>
          </cell>
          <cell r="H336" t="str">
            <v>肥田町</v>
          </cell>
        </row>
        <row r="337">
          <cell r="A337">
            <v>5220047</v>
          </cell>
          <cell r="B337" t="str">
            <v>ｼｶﾞｹﾝ</v>
          </cell>
          <cell r="C337" t="str">
            <v>ﾋｺﾈｼ</v>
          </cell>
          <cell r="D337" t="str">
            <v>ﾋﾅﾂﾁｮｳ</v>
          </cell>
          <cell r="E337" t="str">
            <v>滋賀県</v>
          </cell>
          <cell r="F337" t="str">
            <v>彦根市</v>
          </cell>
          <cell r="G337" t="str">
            <v>彦根市</v>
          </cell>
          <cell r="H337" t="str">
            <v>日夏町</v>
          </cell>
        </row>
        <row r="338">
          <cell r="A338">
            <v>5220041</v>
          </cell>
          <cell r="B338" t="str">
            <v>ｼｶﾞｹﾝ</v>
          </cell>
          <cell r="C338" t="str">
            <v>ﾋｺﾈｼ</v>
          </cell>
          <cell r="D338" t="str">
            <v>ﾋﾗﾀﾁｮｳ</v>
          </cell>
          <cell r="E338" t="str">
            <v>滋賀県</v>
          </cell>
          <cell r="F338" t="str">
            <v>彦根市</v>
          </cell>
          <cell r="G338" t="str">
            <v>彦根市</v>
          </cell>
          <cell r="H338" t="str">
            <v>平田町</v>
          </cell>
        </row>
        <row r="339">
          <cell r="A339">
            <v>5211144</v>
          </cell>
          <cell r="B339" t="str">
            <v>ｼｶﾞｹﾝ</v>
          </cell>
          <cell r="C339" t="str">
            <v>ﾋｺﾈｼ</v>
          </cell>
          <cell r="D339" t="str">
            <v>ﾌｺｳｼﾞﾁｮｳ</v>
          </cell>
          <cell r="E339" t="str">
            <v>滋賀県</v>
          </cell>
          <cell r="F339" t="str">
            <v>彦根市</v>
          </cell>
          <cell r="G339" t="str">
            <v>彦根市</v>
          </cell>
          <cell r="H339" t="str">
            <v>普光寺町</v>
          </cell>
        </row>
        <row r="340">
          <cell r="A340">
            <v>5220018</v>
          </cell>
          <cell r="B340" t="str">
            <v>ｼｶﾞｹﾝ</v>
          </cell>
          <cell r="C340" t="str">
            <v>ﾋｺﾈｼ</v>
          </cell>
          <cell r="D340" t="str">
            <v>ﾌﾞﾂｼｮｳｼﾞﾁｮｳ</v>
          </cell>
          <cell r="E340" t="str">
            <v>滋賀県</v>
          </cell>
          <cell r="F340" t="str">
            <v>彦根市</v>
          </cell>
          <cell r="G340" t="str">
            <v>彦根市</v>
          </cell>
          <cell r="H340" t="str">
            <v>仏生寺町</v>
          </cell>
        </row>
        <row r="341">
          <cell r="A341">
            <v>5220016</v>
          </cell>
          <cell r="B341" t="str">
            <v>ｼｶﾞｹﾝ</v>
          </cell>
          <cell r="C341" t="str">
            <v>ﾋｺﾈｼ</v>
          </cell>
          <cell r="D341" t="str">
            <v>ﾌﾞﾅﾁｮｳ</v>
          </cell>
          <cell r="E341" t="str">
            <v>滋賀県</v>
          </cell>
          <cell r="F341" t="str">
            <v>彦根市</v>
          </cell>
          <cell r="G341" t="str">
            <v>彦根市</v>
          </cell>
          <cell r="H341" t="str">
            <v>武奈町</v>
          </cell>
        </row>
        <row r="342">
          <cell r="A342">
            <v>5220072</v>
          </cell>
          <cell r="B342" t="str">
            <v>ｼｶﾞｹﾝ</v>
          </cell>
          <cell r="C342" t="str">
            <v>ﾋｺﾈｼ</v>
          </cell>
          <cell r="D342" t="str">
            <v>ﾌﾅﾏﾁ</v>
          </cell>
          <cell r="E342" t="str">
            <v>滋賀県</v>
          </cell>
          <cell r="F342" t="str">
            <v>彦根市</v>
          </cell>
          <cell r="G342" t="str">
            <v>彦根市</v>
          </cell>
          <cell r="H342" t="str">
            <v>船町</v>
          </cell>
        </row>
        <row r="343">
          <cell r="A343">
            <v>5220007</v>
          </cell>
          <cell r="B343" t="str">
            <v>ｼｶﾞｹﾝ</v>
          </cell>
          <cell r="C343" t="str">
            <v>ﾋｺﾈｼ</v>
          </cell>
          <cell r="D343" t="str">
            <v>ﾌﾙｻﾜﾁｮｳ</v>
          </cell>
          <cell r="E343" t="str">
            <v>滋賀県</v>
          </cell>
          <cell r="F343" t="str">
            <v>彦根市</v>
          </cell>
          <cell r="G343" t="str">
            <v>彦根市</v>
          </cell>
          <cell r="H343" t="str">
            <v>古沢町</v>
          </cell>
        </row>
        <row r="344">
          <cell r="A344">
            <v>5220211</v>
          </cell>
          <cell r="B344" t="str">
            <v>ｼｶﾞｹﾝ</v>
          </cell>
          <cell r="C344" t="str">
            <v>ﾋｺﾈｼ</v>
          </cell>
          <cell r="D344" t="str">
            <v>ﾎｳｾﾞﾁｮｳ</v>
          </cell>
          <cell r="E344" t="str">
            <v>滋賀県</v>
          </cell>
          <cell r="F344" t="str">
            <v>彦根市</v>
          </cell>
          <cell r="G344" t="str">
            <v>彦根市</v>
          </cell>
          <cell r="H344" t="str">
            <v>法士町</v>
          </cell>
        </row>
        <row r="345">
          <cell r="A345">
            <v>5220237</v>
          </cell>
          <cell r="B345" t="str">
            <v>ｼｶﾞｹﾝ</v>
          </cell>
          <cell r="C345" t="str">
            <v>ﾋｺﾈｼ</v>
          </cell>
          <cell r="D345" t="str">
            <v>ﾎﾘﾁｮｳ</v>
          </cell>
          <cell r="E345" t="str">
            <v>滋賀県</v>
          </cell>
          <cell r="F345" t="str">
            <v>彦根市</v>
          </cell>
          <cell r="G345" t="str">
            <v>彦根市</v>
          </cell>
          <cell r="H345" t="str">
            <v>堀町</v>
          </cell>
        </row>
        <row r="346">
          <cell r="A346">
            <v>5211133</v>
          </cell>
          <cell r="B346" t="str">
            <v>ｼｶﾞｹﾝ</v>
          </cell>
          <cell r="C346" t="str">
            <v>ﾋｺﾈｼ</v>
          </cell>
          <cell r="D346" t="str">
            <v>ﾎﾝｼﾞｮｳﾁｮｳ</v>
          </cell>
          <cell r="E346" t="str">
            <v>滋賀県</v>
          </cell>
          <cell r="F346" t="str">
            <v>彦根市</v>
          </cell>
          <cell r="G346" t="str">
            <v>彦根市</v>
          </cell>
          <cell r="H346" t="str">
            <v>本庄町</v>
          </cell>
        </row>
        <row r="347">
          <cell r="A347">
            <v>5220064</v>
          </cell>
          <cell r="B347" t="str">
            <v>ｼｶﾞｹﾝ</v>
          </cell>
          <cell r="C347" t="str">
            <v>ﾋｺﾈｼ</v>
          </cell>
          <cell r="D347" t="str">
            <v>ﾎﾝﾏﾁ</v>
          </cell>
          <cell r="E347" t="str">
            <v>滋賀県</v>
          </cell>
          <cell r="F347" t="str">
            <v>彦根市</v>
          </cell>
          <cell r="G347" t="str">
            <v>彦根市</v>
          </cell>
          <cell r="H347" t="str">
            <v>本町</v>
          </cell>
        </row>
        <row r="348">
          <cell r="A348">
            <v>5220002</v>
          </cell>
          <cell r="B348" t="str">
            <v>ｼｶﾞｹﾝ</v>
          </cell>
          <cell r="C348" t="str">
            <v>ﾋｺﾈｼ</v>
          </cell>
          <cell r="D348" t="str">
            <v>ﾏﾂﾊﾞﾗ</v>
          </cell>
          <cell r="E348" t="str">
            <v>滋賀県</v>
          </cell>
          <cell r="F348" t="str">
            <v>彦根市</v>
          </cell>
          <cell r="G348" t="str">
            <v>彦根市</v>
          </cell>
          <cell r="H348" t="str">
            <v>松原町</v>
          </cell>
        </row>
        <row r="349">
          <cell r="A349">
            <v>5220002</v>
          </cell>
          <cell r="B349" t="str">
            <v>ｼｶﾞｹﾝ</v>
          </cell>
          <cell r="C349" t="str">
            <v>ﾋｺﾈｼ</v>
          </cell>
          <cell r="D349" t="str">
            <v>ﾏﾂﾊﾞﾗﾁｮｳ</v>
          </cell>
          <cell r="E349" t="str">
            <v>滋賀県</v>
          </cell>
          <cell r="F349" t="str">
            <v>彦根市</v>
          </cell>
          <cell r="G349" t="str">
            <v>彦根市</v>
          </cell>
          <cell r="H349" t="str">
            <v>松原町</v>
          </cell>
        </row>
        <row r="350">
          <cell r="A350">
            <v>5211122</v>
          </cell>
          <cell r="B350" t="str">
            <v>ｼｶﾞｹﾝ</v>
          </cell>
          <cell r="C350" t="str">
            <v>ﾋｺﾈｼ</v>
          </cell>
          <cell r="D350" t="str">
            <v>ﾐﾂﾁｮｳ</v>
          </cell>
          <cell r="E350" t="str">
            <v>滋賀県</v>
          </cell>
          <cell r="F350" t="str">
            <v>彦根市</v>
          </cell>
          <cell r="G350" t="str">
            <v>彦根市</v>
          </cell>
          <cell r="H350" t="str">
            <v>三津町</v>
          </cell>
        </row>
        <row r="351">
          <cell r="A351">
            <v>5220059</v>
          </cell>
          <cell r="B351" t="str">
            <v>ｼｶﾞｹﾝ</v>
          </cell>
          <cell r="C351" t="str">
            <v>ﾋｺﾈｼ</v>
          </cell>
          <cell r="D351" t="str">
            <v>ﾐﾂﾔﾁｮｳ</v>
          </cell>
          <cell r="E351" t="str">
            <v>滋賀県</v>
          </cell>
          <cell r="F351" t="str">
            <v>彦根市</v>
          </cell>
          <cell r="G351" t="str">
            <v>彦根市</v>
          </cell>
          <cell r="H351" t="str">
            <v>三津屋町</v>
          </cell>
        </row>
        <row r="352">
          <cell r="A352">
            <v>5220222</v>
          </cell>
          <cell r="B352" t="str">
            <v>ｼｶﾞｹﾝ</v>
          </cell>
          <cell r="C352" t="str">
            <v>ﾋｺﾈｼ</v>
          </cell>
          <cell r="D352" t="str">
            <v>ﾐﾅﾐｶﾜｾﾁｮｳ</v>
          </cell>
          <cell r="E352" t="str">
            <v>滋賀県</v>
          </cell>
          <cell r="F352" t="str">
            <v>彦根市</v>
          </cell>
          <cell r="G352" t="str">
            <v>彦根市</v>
          </cell>
          <cell r="H352" t="str">
            <v>南川瀬町</v>
          </cell>
        </row>
        <row r="353">
          <cell r="A353">
            <v>5211145</v>
          </cell>
          <cell r="B353" t="str">
            <v>ｼｶﾞｹﾝ</v>
          </cell>
          <cell r="C353" t="str">
            <v>ﾋｺﾈｼ</v>
          </cell>
          <cell r="D353" t="str">
            <v>ﾐﾅﾐﾐﾂﾔﾁｮｳ</v>
          </cell>
          <cell r="E353" t="str">
            <v>滋賀県</v>
          </cell>
          <cell r="F353" t="str">
            <v>彦根市</v>
          </cell>
          <cell r="G353" t="str">
            <v>彦根市</v>
          </cell>
          <cell r="H353" t="str">
            <v>南三ツ谷町</v>
          </cell>
        </row>
        <row r="354">
          <cell r="A354">
            <v>5220003</v>
          </cell>
          <cell r="B354" t="str">
            <v>ｼｶﾞｹﾝ</v>
          </cell>
          <cell r="C354" t="str">
            <v>ﾋｺﾈｼ</v>
          </cell>
          <cell r="D354" t="str">
            <v>ﾐﾔﾀﾁｮｳ</v>
          </cell>
          <cell r="E354" t="str">
            <v>滋賀県</v>
          </cell>
          <cell r="F354" t="str">
            <v>彦根市</v>
          </cell>
          <cell r="G354" t="str">
            <v>彦根市</v>
          </cell>
          <cell r="H354" t="str">
            <v>宮田町</v>
          </cell>
        </row>
        <row r="355">
          <cell r="A355">
            <v>5220035</v>
          </cell>
          <cell r="B355" t="str">
            <v>ｼｶﾞｹﾝ</v>
          </cell>
          <cell r="C355" t="str">
            <v>ﾋｺﾈｼ</v>
          </cell>
          <cell r="D355" t="str">
            <v>ﾓﾄｵｶﾏﾁ</v>
          </cell>
          <cell r="E355" t="str">
            <v>滋賀県</v>
          </cell>
          <cell r="F355" t="str">
            <v>彦根市</v>
          </cell>
          <cell r="G355" t="str">
            <v>彦根市</v>
          </cell>
          <cell r="H355" t="str">
            <v>元岡町</v>
          </cell>
        </row>
        <row r="356">
          <cell r="A356">
            <v>5220071</v>
          </cell>
          <cell r="B356" t="str">
            <v>ｼｶﾞｹﾝ</v>
          </cell>
          <cell r="C356" t="str">
            <v>ﾋｺﾈｼ</v>
          </cell>
          <cell r="D356" t="str">
            <v>ﾓﾄﾏﾁ</v>
          </cell>
          <cell r="E356" t="str">
            <v>滋賀県</v>
          </cell>
          <cell r="F356" t="str">
            <v>彦根市</v>
          </cell>
          <cell r="G356" t="str">
            <v>彦根市</v>
          </cell>
          <cell r="H356" t="str">
            <v>元町</v>
          </cell>
        </row>
        <row r="357">
          <cell r="A357">
            <v>5220234</v>
          </cell>
          <cell r="B357" t="str">
            <v>ｼｶﾞｹﾝ</v>
          </cell>
          <cell r="C357" t="str">
            <v>ﾋｺﾈｼ</v>
          </cell>
          <cell r="D357" t="str">
            <v>ﾓﾘﾄﾞｳﾁｮｳ</v>
          </cell>
          <cell r="E357" t="str">
            <v>滋賀県</v>
          </cell>
          <cell r="F357" t="str">
            <v>彦根市</v>
          </cell>
          <cell r="G357" t="str">
            <v>彦根市</v>
          </cell>
          <cell r="H357" t="str">
            <v>森堂町</v>
          </cell>
        </row>
        <row r="358">
          <cell r="A358">
            <v>5220082</v>
          </cell>
          <cell r="B358" t="str">
            <v>ｼｶﾞｹﾝ</v>
          </cell>
          <cell r="C358" t="str">
            <v>ﾋｺﾈｼ</v>
          </cell>
          <cell r="D358" t="str">
            <v>ﾔｽｷﾖﾁｮｳ</v>
          </cell>
          <cell r="E358" t="str">
            <v>滋賀県</v>
          </cell>
          <cell r="F358" t="str">
            <v>彦根市</v>
          </cell>
          <cell r="G358" t="str">
            <v>彦根市</v>
          </cell>
          <cell r="H358" t="str">
            <v>安清町</v>
          </cell>
        </row>
        <row r="359">
          <cell r="A359">
            <v>5220008</v>
          </cell>
          <cell r="B359" t="str">
            <v>ｼｶﾞｹﾝ</v>
          </cell>
          <cell r="C359" t="str">
            <v>ﾋｺﾈｼ</v>
          </cell>
          <cell r="D359" t="str">
            <v>ﾔｽｷﾖﾋｶﾞｼﾏﾁ</v>
          </cell>
          <cell r="E359" t="str">
            <v>滋賀県</v>
          </cell>
          <cell r="F359" t="str">
            <v>彦根市</v>
          </cell>
          <cell r="G359" t="str">
            <v>彦根市</v>
          </cell>
          <cell r="H359" t="str">
            <v>安清東町</v>
          </cell>
        </row>
        <row r="360">
          <cell r="A360">
            <v>5211146</v>
          </cell>
          <cell r="B360" t="str">
            <v>ｼｶﾞｹﾝ</v>
          </cell>
          <cell r="C360" t="str">
            <v>ﾋｺﾈｼ</v>
          </cell>
          <cell r="D360" t="str">
            <v>ﾔﾅｶﾞﾜﾁｮｳ</v>
          </cell>
          <cell r="E360" t="str">
            <v>滋賀県</v>
          </cell>
          <cell r="F360" t="str">
            <v>彦根市</v>
          </cell>
          <cell r="G360" t="str">
            <v>彦根市</v>
          </cell>
          <cell r="H360" t="str">
            <v>柳川町</v>
          </cell>
        </row>
        <row r="361">
          <cell r="A361">
            <v>5220038</v>
          </cell>
          <cell r="B361" t="str">
            <v>ｼｶﾞｹﾝ</v>
          </cell>
          <cell r="C361" t="str">
            <v>ﾋｺﾈｼ</v>
          </cell>
          <cell r="D361" t="str">
            <v>ﾔﾏﾉﾜｷﾁｮｳ</v>
          </cell>
          <cell r="E361" t="str">
            <v>滋賀県</v>
          </cell>
          <cell r="F361" t="str">
            <v>彦根市</v>
          </cell>
          <cell r="G361" t="str">
            <v>彦根市</v>
          </cell>
          <cell r="H361" t="str">
            <v>山之脇町</v>
          </cell>
        </row>
        <row r="362">
          <cell r="A362">
            <v>5220232</v>
          </cell>
          <cell r="B362" t="str">
            <v>ｼｶﾞｹﾝ</v>
          </cell>
          <cell r="C362" t="str">
            <v>ﾋｺﾈｼ</v>
          </cell>
          <cell r="D362" t="str">
            <v>ﾚﾝﾀﾞｲｼﾞﾁｮｳ</v>
          </cell>
          <cell r="E362" t="str">
            <v>滋賀県</v>
          </cell>
          <cell r="F362" t="str">
            <v>彦根市</v>
          </cell>
          <cell r="G362" t="str">
            <v>彦根市</v>
          </cell>
          <cell r="H362" t="str">
            <v>蓮台寺町</v>
          </cell>
        </row>
        <row r="363">
          <cell r="A363">
            <v>5220039</v>
          </cell>
          <cell r="B363" t="str">
            <v>ｼｶﾞｹﾝ</v>
          </cell>
          <cell r="C363" t="str">
            <v>ﾋｺﾈｼ</v>
          </cell>
          <cell r="D363" t="str">
            <v>ﾜﾀﾞﾁｮｳ</v>
          </cell>
          <cell r="E363" t="str">
            <v>滋賀県</v>
          </cell>
          <cell r="F363" t="str">
            <v>彦根市</v>
          </cell>
          <cell r="G363" t="str">
            <v>彦根市</v>
          </cell>
          <cell r="H363" t="str">
            <v>和田町</v>
          </cell>
        </row>
        <row r="364">
          <cell r="A364">
            <v>5260000</v>
          </cell>
          <cell r="B364" t="str">
            <v>ｼｶﾞｹﾝ</v>
          </cell>
          <cell r="C364" t="str">
            <v>ﾅｶﾞﾊﾏｼ</v>
          </cell>
          <cell r="D364" t="str">
            <v>ｲｶﾆｹｲｻｲｶﾞﾅｲﾊﾞｱｲ</v>
          </cell>
          <cell r="E364" t="str">
            <v>滋賀県</v>
          </cell>
          <cell r="F364" t="str">
            <v>長浜市</v>
          </cell>
          <cell r="G364" t="str">
            <v>長浜市</v>
          </cell>
          <cell r="H364" t="str">
            <v>以下に掲載がない場合</v>
          </cell>
        </row>
        <row r="365">
          <cell r="A365">
            <v>5260222</v>
          </cell>
          <cell r="B365" t="str">
            <v>ｼｶﾞｹﾝ</v>
          </cell>
          <cell r="C365" t="str">
            <v>ﾅｶﾞﾊﾏｼ</v>
          </cell>
          <cell r="D365" t="str">
            <v>ｱｻﾞｲｺｳｹﾞﾝ</v>
          </cell>
          <cell r="E365" t="str">
            <v>滋賀県</v>
          </cell>
          <cell r="F365" t="str">
            <v>長浜市</v>
          </cell>
          <cell r="G365" t="str">
            <v>長浜市</v>
          </cell>
          <cell r="H365" t="str">
            <v>浅井高原</v>
          </cell>
        </row>
        <row r="366">
          <cell r="A366">
            <v>5260056</v>
          </cell>
          <cell r="B366" t="str">
            <v>ｼｶﾞｹﾝ</v>
          </cell>
          <cell r="C366" t="str">
            <v>ﾅｶﾞﾊﾏｼ</v>
          </cell>
          <cell r="D366" t="str">
            <v>ｱｻﾋﾁｮｳ</v>
          </cell>
          <cell r="E366" t="str">
            <v>滋賀県</v>
          </cell>
          <cell r="F366" t="str">
            <v>長浜市</v>
          </cell>
          <cell r="G366" t="str">
            <v>長浜市</v>
          </cell>
          <cell r="H366" t="str">
            <v>朝日町</v>
          </cell>
        </row>
        <row r="367">
          <cell r="A367">
            <v>5260126</v>
          </cell>
          <cell r="B367" t="str">
            <v>ｼｶﾞｹﾝ</v>
          </cell>
          <cell r="C367" t="str">
            <v>ﾅｶﾞﾊﾏｼ</v>
          </cell>
          <cell r="D367" t="str">
            <v>ｱﾝﾖｳｼﾞﾁｮｳ</v>
          </cell>
          <cell r="E367" t="str">
            <v>滋賀県</v>
          </cell>
          <cell r="F367" t="str">
            <v>長浜市</v>
          </cell>
          <cell r="G367" t="str">
            <v>長浜市</v>
          </cell>
          <cell r="H367" t="str">
            <v>安養寺町</v>
          </cell>
        </row>
        <row r="368">
          <cell r="A368">
            <v>5260274</v>
          </cell>
          <cell r="B368" t="str">
            <v>ｼｶﾞｹﾝ</v>
          </cell>
          <cell r="C368" t="str">
            <v>ﾅｶﾞﾊﾏｼ</v>
          </cell>
          <cell r="D368" t="str">
            <v>ｲｹｵｸﾁｮｳ</v>
          </cell>
          <cell r="E368" t="str">
            <v>滋賀県</v>
          </cell>
          <cell r="F368" t="str">
            <v>長浜市</v>
          </cell>
          <cell r="G368" t="str">
            <v>長浜市</v>
          </cell>
          <cell r="H368" t="str">
            <v>池奥町</v>
          </cell>
        </row>
        <row r="369">
          <cell r="A369">
            <v>5260814</v>
          </cell>
          <cell r="B369" t="str">
            <v>ｼｶﾞｹﾝ</v>
          </cell>
          <cell r="C369" t="str">
            <v>ﾅｶﾞﾊﾏｼ</v>
          </cell>
          <cell r="D369" t="str">
            <v>ｲｼﾀﾞﾁｮｳ</v>
          </cell>
          <cell r="E369" t="str">
            <v>滋賀県</v>
          </cell>
          <cell r="F369" t="str">
            <v>長浜市</v>
          </cell>
          <cell r="G369" t="str">
            <v>長浜市</v>
          </cell>
          <cell r="H369" t="str">
            <v>石田町</v>
          </cell>
        </row>
        <row r="370">
          <cell r="A370">
            <v>5260003</v>
          </cell>
          <cell r="B370" t="str">
            <v>ｼｶﾞｹﾝ</v>
          </cell>
          <cell r="C370" t="str">
            <v>ﾅｶﾞﾊﾏｼ</v>
          </cell>
          <cell r="D370" t="str">
            <v>ｲｽﾞﾐﾁｮｳ</v>
          </cell>
          <cell r="E370" t="str">
            <v>滋賀県</v>
          </cell>
          <cell r="F370" t="str">
            <v>長浜市</v>
          </cell>
          <cell r="G370" t="str">
            <v>長浜市</v>
          </cell>
          <cell r="H370" t="str">
            <v>泉町</v>
          </cell>
        </row>
        <row r="371">
          <cell r="A371">
            <v>5260051</v>
          </cell>
          <cell r="B371" t="str">
            <v>ｼｶﾞｹﾝ</v>
          </cell>
          <cell r="C371" t="str">
            <v>ﾅｶﾞﾊﾏｼ</v>
          </cell>
          <cell r="D371" t="str">
            <v>ｲﾁﾉﾐﾔﾁｮｳ</v>
          </cell>
          <cell r="E371" t="str">
            <v>滋賀県</v>
          </cell>
          <cell r="F371" t="str">
            <v>長浜市</v>
          </cell>
          <cell r="G371" t="str">
            <v>長浜市</v>
          </cell>
          <cell r="H371" t="str">
            <v>一の宮町</v>
          </cell>
        </row>
        <row r="372">
          <cell r="A372">
            <v>5260133</v>
          </cell>
          <cell r="B372" t="str">
            <v>ｼｶﾞｹﾝ</v>
          </cell>
          <cell r="C372" t="str">
            <v>ﾅｶﾞﾊﾏｼ</v>
          </cell>
          <cell r="D372" t="str">
            <v>ｲﾅﾊﾞﾁｮｳ</v>
          </cell>
          <cell r="E372" t="str">
            <v>滋賀県</v>
          </cell>
          <cell r="F372" t="str">
            <v>長浜市</v>
          </cell>
          <cell r="G372" t="str">
            <v>長浜市</v>
          </cell>
          <cell r="H372" t="str">
            <v>稲葉町</v>
          </cell>
        </row>
        <row r="373">
          <cell r="A373">
            <v>5260816</v>
          </cell>
          <cell r="B373" t="str">
            <v>ｼｶﾞｹﾝ</v>
          </cell>
          <cell r="C373" t="str">
            <v>ﾅｶﾞﾊﾏｼ</v>
          </cell>
          <cell r="D373" t="str">
            <v>ｲﾏｶﾞﾜﾁｮｳ</v>
          </cell>
          <cell r="E373" t="str">
            <v>滋賀県</v>
          </cell>
          <cell r="F373" t="str">
            <v>長浜市</v>
          </cell>
          <cell r="G373" t="str">
            <v>長浜市</v>
          </cell>
          <cell r="H373" t="str">
            <v>今川町</v>
          </cell>
        </row>
        <row r="374">
          <cell r="A374">
            <v>5260233</v>
          </cell>
          <cell r="B374" t="str">
            <v>ｼｶﾞｹﾝ</v>
          </cell>
          <cell r="C374" t="str">
            <v>ﾅｶﾞﾊﾏｼ</v>
          </cell>
          <cell r="D374" t="str">
            <v>ｲﾏｼﾞｮｳﾁｮｳ</v>
          </cell>
          <cell r="E374" t="str">
            <v>滋賀県</v>
          </cell>
          <cell r="F374" t="str">
            <v>長浜市</v>
          </cell>
          <cell r="G374" t="str">
            <v>長浜市</v>
          </cell>
          <cell r="H374" t="str">
            <v>今荘町</v>
          </cell>
        </row>
        <row r="375">
          <cell r="A375">
            <v>5260806</v>
          </cell>
          <cell r="B375" t="str">
            <v>ｼｶﾞｹﾝ</v>
          </cell>
          <cell r="C375" t="str">
            <v>ﾅｶﾞﾊﾏｼ</v>
          </cell>
          <cell r="D375" t="str">
            <v>ｲﾏﾁｮｳ</v>
          </cell>
          <cell r="E375" t="str">
            <v>滋賀県</v>
          </cell>
          <cell r="F375" t="str">
            <v>長浜市</v>
          </cell>
          <cell r="G375" t="str">
            <v>長浜市</v>
          </cell>
          <cell r="H375" t="str">
            <v>今町</v>
          </cell>
        </row>
        <row r="376">
          <cell r="A376">
            <v>5260211</v>
          </cell>
          <cell r="B376" t="str">
            <v>ｼｶﾞｹﾝ</v>
          </cell>
          <cell r="C376" t="str">
            <v>ﾅｶﾞﾊﾏｼ</v>
          </cell>
          <cell r="D376" t="str">
            <v>ｲﾔﾏﾁｮｳ</v>
          </cell>
          <cell r="E376" t="str">
            <v>滋賀県</v>
          </cell>
          <cell r="F376" t="str">
            <v>長浜市</v>
          </cell>
          <cell r="G376" t="str">
            <v>長浜市</v>
          </cell>
          <cell r="H376" t="str">
            <v>飯山町</v>
          </cell>
        </row>
        <row r="377">
          <cell r="A377">
            <v>5260244</v>
          </cell>
          <cell r="B377" t="str">
            <v>ｼｶﾞｹﾝ</v>
          </cell>
          <cell r="C377" t="str">
            <v>ﾅｶﾞﾊﾏｼ</v>
          </cell>
          <cell r="D377" t="str">
            <v>ｳﾁﾎﾞﾁｮｳ</v>
          </cell>
          <cell r="E377" t="str">
            <v>滋賀県</v>
          </cell>
          <cell r="F377" t="str">
            <v>長浜市</v>
          </cell>
          <cell r="G377" t="str">
            <v>長浜市</v>
          </cell>
          <cell r="H377" t="str">
            <v>内保町</v>
          </cell>
        </row>
        <row r="378">
          <cell r="A378">
            <v>5260275</v>
          </cell>
          <cell r="B378" t="str">
            <v>ｼｶﾞｹﾝ</v>
          </cell>
          <cell r="C378" t="str">
            <v>ﾅｶﾞﾊﾏｼ</v>
          </cell>
          <cell r="D378" t="str">
            <v>ｳﾘｭｳﾁｮｳ</v>
          </cell>
          <cell r="E378" t="str">
            <v>滋賀県</v>
          </cell>
          <cell r="F378" t="str">
            <v>長浜市</v>
          </cell>
          <cell r="G378" t="str">
            <v>長浜市</v>
          </cell>
          <cell r="H378" t="str">
            <v>瓜生町</v>
          </cell>
        </row>
        <row r="379">
          <cell r="A379">
            <v>5260264</v>
          </cell>
          <cell r="B379" t="str">
            <v>ｼｶﾞｹﾝ</v>
          </cell>
          <cell r="C379" t="str">
            <v>ﾅｶﾞﾊﾏｼ</v>
          </cell>
          <cell r="D379" t="str">
            <v>ｳﾜﾉﾁｮｳ</v>
          </cell>
          <cell r="E379" t="str">
            <v>滋賀県</v>
          </cell>
          <cell r="F379" t="str">
            <v>長浜市</v>
          </cell>
          <cell r="G379" t="str">
            <v>長浜市</v>
          </cell>
          <cell r="H379" t="str">
            <v>上野町</v>
          </cell>
        </row>
        <row r="380">
          <cell r="A380">
            <v>5260833</v>
          </cell>
          <cell r="B380" t="str">
            <v>ｼｶﾞｹﾝ</v>
          </cell>
          <cell r="C380" t="str">
            <v>ﾅｶﾞﾊﾏｼ</v>
          </cell>
          <cell r="D380" t="str">
            <v>ｴｲｷｭｳｼﾞﾁｮｳ</v>
          </cell>
          <cell r="E380" t="str">
            <v>滋賀県</v>
          </cell>
          <cell r="F380" t="str">
            <v>長浜市</v>
          </cell>
          <cell r="G380" t="str">
            <v>長浜市</v>
          </cell>
          <cell r="H380" t="str">
            <v>永久寺町</v>
          </cell>
        </row>
        <row r="381">
          <cell r="A381">
            <v>5260805</v>
          </cell>
          <cell r="B381" t="str">
            <v>ｼｶﾞｹﾝ</v>
          </cell>
          <cell r="C381" t="str">
            <v>ﾅｶﾞﾊﾏｼ</v>
          </cell>
          <cell r="D381" t="str">
            <v>ｴﾉｷﾁｮｳ</v>
          </cell>
          <cell r="E381" t="str">
            <v>滋賀県</v>
          </cell>
          <cell r="F381" t="str">
            <v>長浜市</v>
          </cell>
          <cell r="G381" t="str">
            <v>長浜市</v>
          </cell>
          <cell r="H381" t="str">
            <v>榎木町</v>
          </cell>
        </row>
        <row r="382">
          <cell r="A382">
            <v>5290113</v>
          </cell>
          <cell r="B382" t="str">
            <v>ｼｶﾞｹﾝ</v>
          </cell>
          <cell r="C382" t="str">
            <v>ﾅｶﾞﾊﾏｼ</v>
          </cell>
          <cell r="D382" t="str">
            <v>ｵｵｲﾁｮｳ</v>
          </cell>
          <cell r="E382" t="str">
            <v>滋賀県</v>
          </cell>
          <cell r="F382" t="str">
            <v>長浜市</v>
          </cell>
          <cell r="G382" t="str">
            <v>長浜市</v>
          </cell>
          <cell r="H382" t="str">
            <v>大井町</v>
          </cell>
        </row>
        <row r="383">
          <cell r="A383">
            <v>5260043</v>
          </cell>
          <cell r="B383" t="str">
            <v>ｼｶﾞｹﾝ</v>
          </cell>
          <cell r="C383" t="str">
            <v>ﾅｶﾞﾊﾏｼ</v>
          </cell>
          <cell r="D383" t="str">
            <v>ｵｵｲﾇｲﾁｮｳ</v>
          </cell>
          <cell r="E383" t="str">
            <v>滋賀県</v>
          </cell>
          <cell r="F383" t="str">
            <v>長浜市</v>
          </cell>
          <cell r="G383" t="str">
            <v>長浜市</v>
          </cell>
          <cell r="H383" t="str">
            <v>大戌亥町</v>
          </cell>
        </row>
        <row r="384">
          <cell r="A384">
            <v>5260066</v>
          </cell>
          <cell r="B384" t="str">
            <v>ｼｶﾞｹﾝ</v>
          </cell>
          <cell r="C384" t="str">
            <v>ﾅｶﾞﾊﾏｼ</v>
          </cell>
          <cell r="D384" t="str">
            <v>ｵｵｼﾏﾁｮｳ</v>
          </cell>
          <cell r="E384" t="str">
            <v>滋賀県</v>
          </cell>
          <cell r="F384" t="str">
            <v>長浜市</v>
          </cell>
          <cell r="G384" t="str">
            <v>長浜市</v>
          </cell>
          <cell r="H384" t="str">
            <v>大島町</v>
          </cell>
        </row>
        <row r="385">
          <cell r="A385">
            <v>5260207</v>
          </cell>
          <cell r="B385" t="str">
            <v>ｼｶﾞｹﾝ</v>
          </cell>
          <cell r="C385" t="str">
            <v>ﾅｶﾞﾊﾏｼ</v>
          </cell>
          <cell r="D385" t="str">
            <v>ｵｵﾀﾁｮｳ</v>
          </cell>
          <cell r="E385" t="str">
            <v>滋賀県</v>
          </cell>
          <cell r="F385" t="str">
            <v>長浜市</v>
          </cell>
          <cell r="G385" t="str">
            <v>長浜市</v>
          </cell>
          <cell r="H385" t="str">
            <v>太田町</v>
          </cell>
        </row>
        <row r="386">
          <cell r="A386">
            <v>5260834</v>
          </cell>
          <cell r="B386" t="str">
            <v>ｼｶﾞｹﾝ</v>
          </cell>
          <cell r="C386" t="str">
            <v>ﾅｶﾞﾊﾏｼ</v>
          </cell>
          <cell r="D386" t="str">
            <v>ｵｵﾀﾂﾐﾁｮｳ</v>
          </cell>
          <cell r="E386" t="str">
            <v>滋賀県</v>
          </cell>
          <cell r="F386" t="str">
            <v>長浜市</v>
          </cell>
          <cell r="G386" t="str">
            <v>長浜市</v>
          </cell>
          <cell r="H386" t="str">
            <v>大辰巳町</v>
          </cell>
        </row>
        <row r="387">
          <cell r="A387">
            <v>5260115</v>
          </cell>
          <cell r="B387" t="str">
            <v>ｼｶﾞｹﾝ</v>
          </cell>
          <cell r="C387" t="str">
            <v>ﾅｶﾞﾊﾏｼ</v>
          </cell>
          <cell r="D387" t="str">
            <v>ｵｵﾊﾏﾁｮｳ</v>
          </cell>
          <cell r="E387" t="str">
            <v>滋賀県</v>
          </cell>
          <cell r="F387" t="str">
            <v>長浜市</v>
          </cell>
          <cell r="G387" t="str">
            <v>長浜市</v>
          </cell>
          <cell r="H387" t="str">
            <v>大浜町</v>
          </cell>
        </row>
        <row r="388">
          <cell r="A388">
            <v>5260832</v>
          </cell>
          <cell r="B388" t="str">
            <v>ｼｶﾞｹﾝ</v>
          </cell>
          <cell r="C388" t="str">
            <v>ﾅｶﾞﾊﾏｼ</v>
          </cell>
          <cell r="D388" t="str">
            <v>ｵｵﾋｶﾞｼﾁｮｳ</v>
          </cell>
          <cell r="E388" t="str">
            <v>滋賀県</v>
          </cell>
          <cell r="F388" t="str">
            <v>長浜市</v>
          </cell>
          <cell r="G388" t="str">
            <v>長浜市</v>
          </cell>
          <cell r="H388" t="str">
            <v>大東町</v>
          </cell>
        </row>
        <row r="389">
          <cell r="A389">
            <v>5260054</v>
          </cell>
          <cell r="B389" t="str">
            <v>ｼｶﾞｹﾝ</v>
          </cell>
          <cell r="C389" t="str">
            <v>ﾅｶﾞﾊﾏｼ</v>
          </cell>
          <cell r="D389" t="str">
            <v>ｵｵﾐﾔﾁｮｳ</v>
          </cell>
          <cell r="E389" t="str">
            <v>滋賀県</v>
          </cell>
          <cell r="F389" t="str">
            <v>長浜市</v>
          </cell>
          <cell r="G389" t="str">
            <v>長浜市</v>
          </cell>
          <cell r="H389" t="str">
            <v>大宮町</v>
          </cell>
        </row>
        <row r="390">
          <cell r="A390">
            <v>5260251</v>
          </cell>
          <cell r="B390" t="str">
            <v>ｼｶﾞｹﾝ</v>
          </cell>
          <cell r="C390" t="str">
            <v>ﾅｶﾞﾊﾏｼ</v>
          </cell>
          <cell r="D390" t="str">
            <v>ｵｵﾖﾘﾁｮｳ</v>
          </cell>
          <cell r="E390" t="str">
            <v>滋賀県</v>
          </cell>
          <cell r="F390" t="str">
            <v>長浜市</v>
          </cell>
          <cell r="G390" t="str">
            <v>長浜市</v>
          </cell>
          <cell r="H390" t="str">
            <v>大依町</v>
          </cell>
        </row>
        <row r="391">
          <cell r="A391">
            <v>5260205</v>
          </cell>
          <cell r="B391" t="str">
            <v>ｼｶﾞｹﾝ</v>
          </cell>
          <cell r="C391" t="str">
            <v>ﾅｶﾞﾊﾏｼ</v>
          </cell>
          <cell r="D391" t="str">
            <v>ｵｶﾀﾞﾆﾁｮｳ</v>
          </cell>
          <cell r="E391" t="str">
            <v>滋賀県</v>
          </cell>
          <cell r="F391" t="str">
            <v>長浜市</v>
          </cell>
          <cell r="G391" t="str">
            <v>長浜市</v>
          </cell>
          <cell r="H391" t="str">
            <v>岡谷町</v>
          </cell>
        </row>
        <row r="392">
          <cell r="A392">
            <v>5290301</v>
          </cell>
          <cell r="B392" t="str">
            <v>ｼｶﾞｹﾝ</v>
          </cell>
          <cell r="C392" t="str">
            <v>ﾅｶﾞﾊﾏｼ</v>
          </cell>
          <cell r="D392" t="str">
            <v>ｵﾀﾞﾆｶﾐﾔﾏﾀﾞﾁｮｳ</v>
          </cell>
          <cell r="E392" t="str">
            <v>滋賀県</v>
          </cell>
          <cell r="F392" t="str">
            <v>長浜市</v>
          </cell>
          <cell r="G392" t="str">
            <v>長浜市</v>
          </cell>
          <cell r="H392" t="str">
            <v>小谷上山田町</v>
          </cell>
        </row>
        <row r="393">
          <cell r="A393">
            <v>5290312</v>
          </cell>
          <cell r="B393" t="str">
            <v>ｼｶﾞｹﾝ</v>
          </cell>
          <cell r="C393" t="str">
            <v>ﾅｶﾞﾊﾏｼ</v>
          </cell>
          <cell r="D393" t="str">
            <v>ｵﾀﾞﾆｸﾞｼﾞｮｳﾁｮｳ</v>
          </cell>
          <cell r="E393" t="str">
            <v>滋賀県</v>
          </cell>
          <cell r="F393" t="str">
            <v>長浜市</v>
          </cell>
          <cell r="G393" t="str">
            <v>長浜市</v>
          </cell>
          <cell r="H393" t="str">
            <v>小谷郡上町</v>
          </cell>
        </row>
        <row r="394">
          <cell r="A394">
            <v>5290311</v>
          </cell>
          <cell r="B394" t="str">
            <v>ｼｶﾞｹﾝ</v>
          </cell>
          <cell r="C394" t="str">
            <v>ﾅｶﾞﾊﾏｼ</v>
          </cell>
          <cell r="D394" t="str">
            <v>ｵﾀﾞﾆﾐﾉﾔﾏﾁｮｳ</v>
          </cell>
          <cell r="E394" t="str">
            <v>滋賀県</v>
          </cell>
          <cell r="F394" t="str">
            <v>長浜市</v>
          </cell>
          <cell r="G394" t="str">
            <v>長浜市</v>
          </cell>
          <cell r="H394" t="str">
            <v>小谷美濃山町</v>
          </cell>
        </row>
        <row r="395">
          <cell r="A395">
            <v>5290304</v>
          </cell>
          <cell r="B395" t="str">
            <v>ｼｶﾞｹﾝ</v>
          </cell>
          <cell r="C395" t="str">
            <v>ﾅｶﾞﾊﾏｼ</v>
          </cell>
          <cell r="D395" t="str">
            <v>ｵﾀﾞﾆﾖｳﾉﾁｮｳ</v>
          </cell>
          <cell r="E395" t="str">
            <v>滋賀県</v>
          </cell>
          <cell r="F395" t="str">
            <v>長浜市</v>
          </cell>
          <cell r="G395" t="str">
            <v>長浜市</v>
          </cell>
          <cell r="H395" t="str">
            <v>小谷丁野町</v>
          </cell>
        </row>
        <row r="396">
          <cell r="A396">
            <v>5260102</v>
          </cell>
          <cell r="B396" t="str">
            <v>ｼｶﾞｹﾝ</v>
          </cell>
          <cell r="C396" t="str">
            <v>ﾅｶﾞﾊﾏｼ</v>
          </cell>
          <cell r="D396" t="str">
            <v>ｵﾁｱｲﾁｮｳ</v>
          </cell>
          <cell r="E396" t="str">
            <v>滋賀県</v>
          </cell>
          <cell r="F396" t="str">
            <v>長浜市</v>
          </cell>
          <cell r="G396" t="str">
            <v>長浜市</v>
          </cell>
          <cell r="H396" t="str">
            <v>落合町</v>
          </cell>
        </row>
        <row r="397">
          <cell r="A397">
            <v>5260243</v>
          </cell>
          <cell r="B397" t="str">
            <v>ｼｶﾞｹﾝ</v>
          </cell>
          <cell r="C397" t="str">
            <v>ﾅｶﾞﾊﾏｼ</v>
          </cell>
          <cell r="D397" t="str">
            <v>ｵﾁﾁｮｳ</v>
          </cell>
          <cell r="E397" t="str">
            <v>滋賀県</v>
          </cell>
          <cell r="F397" t="str">
            <v>長浜市</v>
          </cell>
          <cell r="G397" t="str">
            <v>長浜市</v>
          </cell>
          <cell r="H397" t="str">
            <v>大路町</v>
          </cell>
        </row>
        <row r="398">
          <cell r="A398">
            <v>5260221</v>
          </cell>
          <cell r="B398" t="str">
            <v>ｼｶﾞｹﾝ</v>
          </cell>
          <cell r="C398" t="str">
            <v>ﾅｶﾞﾊﾏｼ</v>
          </cell>
          <cell r="D398" t="str">
            <v>ｵﾉﾃﾞﾗﾁｮｳ</v>
          </cell>
          <cell r="E398" t="str">
            <v>滋賀県</v>
          </cell>
          <cell r="F398" t="str">
            <v>長浜市</v>
          </cell>
          <cell r="G398" t="str">
            <v>長浜市</v>
          </cell>
          <cell r="H398" t="str">
            <v>小野寺町</v>
          </cell>
        </row>
        <row r="399">
          <cell r="A399">
            <v>5260811</v>
          </cell>
          <cell r="B399" t="str">
            <v>ｼｶﾞｹﾝ</v>
          </cell>
          <cell r="C399" t="str">
            <v>ﾅｶﾞﾊﾏｼ</v>
          </cell>
          <cell r="D399" t="str">
            <v>ｶｲｺﾞﾒﾁｮｳ</v>
          </cell>
          <cell r="E399" t="str">
            <v>滋賀県</v>
          </cell>
          <cell r="F399" t="str">
            <v>長浜市</v>
          </cell>
          <cell r="G399" t="str">
            <v>長浜市</v>
          </cell>
          <cell r="H399" t="str">
            <v>垣籠町</v>
          </cell>
        </row>
        <row r="400">
          <cell r="A400">
            <v>5290131</v>
          </cell>
          <cell r="B400" t="str">
            <v>ｼｶﾞｹﾝ</v>
          </cell>
          <cell r="C400" t="str">
            <v>ﾅｶﾞﾊﾏｼ</v>
          </cell>
          <cell r="D400" t="str">
            <v>ｶｷﾉｷ</v>
          </cell>
          <cell r="E400" t="str">
            <v>滋賀県</v>
          </cell>
          <cell r="F400" t="str">
            <v>長浜市</v>
          </cell>
          <cell r="G400" t="str">
            <v>長浜市</v>
          </cell>
          <cell r="H400" t="str">
            <v>柿ノ木</v>
          </cell>
        </row>
        <row r="401">
          <cell r="A401">
            <v>5260204</v>
          </cell>
          <cell r="B401" t="str">
            <v>ｼｶﾞｹﾝ</v>
          </cell>
          <cell r="C401" t="str">
            <v>ﾅｶﾞﾊﾏｼ</v>
          </cell>
          <cell r="D401" t="str">
            <v>ｶｼﾞﾔﾁｮｳ</v>
          </cell>
          <cell r="E401" t="str">
            <v>滋賀県</v>
          </cell>
          <cell r="F401" t="str">
            <v>長浜市</v>
          </cell>
          <cell r="G401" t="str">
            <v>長浜市</v>
          </cell>
          <cell r="H401" t="str">
            <v>鍛冶屋町</v>
          </cell>
        </row>
        <row r="402">
          <cell r="A402">
            <v>5260827</v>
          </cell>
          <cell r="B402" t="str">
            <v>ｼｶﾞｹﾝ</v>
          </cell>
          <cell r="C402" t="str">
            <v>ﾅｶﾞﾊﾏｼ</v>
          </cell>
          <cell r="D402" t="str">
            <v>ｶﾀﾞｲﾏﾁｮｳ</v>
          </cell>
          <cell r="E402" t="str">
            <v>滋賀県</v>
          </cell>
          <cell r="F402" t="str">
            <v>長浜市</v>
          </cell>
          <cell r="G402" t="str">
            <v>長浜市</v>
          </cell>
          <cell r="H402" t="str">
            <v>加田今町</v>
          </cell>
        </row>
        <row r="403">
          <cell r="A403">
            <v>5260828</v>
          </cell>
          <cell r="B403" t="str">
            <v>ｼｶﾞｹﾝ</v>
          </cell>
          <cell r="C403" t="str">
            <v>ﾅｶﾞﾊﾏｼ</v>
          </cell>
          <cell r="D403" t="str">
            <v>ｶﾀﾞﾁｮｳ</v>
          </cell>
          <cell r="E403" t="str">
            <v>滋賀県</v>
          </cell>
          <cell r="F403" t="str">
            <v>長浜市</v>
          </cell>
          <cell r="G403" t="str">
            <v>長浜市</v>
          </cell>
          <cell r="H403" t="str">
            <v>加田町</v>
          </cell>
        </row>
        <row r="404">
          <cell r="A404">
            <v>5260042</v>
          </cell>
          <cell r="B404" t="str">
            <v>ｼｶﾞｹﾝ</v>
          </cell>
          <cell r="C404" t="str">
            <v>ﾅｶﾞﾊﾏｼ</v>
          </cell>
          <cell r="D404" t="str">
            <v>ｶﾂﾁｮｳ</v>
          </cell>
          <cell r="E404" t="str">
            <v>滋賀県</v>
          </cell>
          <cell r="F404" t="str">
            <v>長浜市</v>
          </cell>
          <cell r="G404" t="str">
            <v>長浜市</v>
          </cell>
          <cell r="H404" t="str">
            <v>勝町</v>
          </cell>
        </row>
        <row r="405">
          <cell r="A405">
            <v>5260068</v>
          </cell>
          <cell r="B405" t="str">
            <v>ｼｶﾞｹﾝ</v>
          </cell>
          <cell r="C405" t="str">
            <v>ﾅｶﾞﾊﾏｼ</v>
          </cell>
          <cell r="D405" t="str">
            <v>ｶﾈﾎﾞｳﾁｮｳ</v>
          </cell>
          <cell r="E405" t="str">
            <v>滋賀県</v>
          </cell>
          <cell r="F405" t="str">
            <v>長浜市</v>
          </cell>
          <cell r="G405" t="str">
            <v>長浜市</v>
          </cell>
          <cell r="H405" t="str">
            <v>鐘紡町</v>
          </cell>
        </row>
        <row r="406">
          <cell r="A406">
            <v>5260804</v>
          </cell>
          <cell r="B406" t="str">
            <v>ｼｶﾞｹﾝ</v>
          </cell>
          <cell r="C406" t="str">
            <v>ﾅｶﾞﾊﾏｼ</v>
          </cell>
          <cell r="D406" t="str">
            <v>ｶﾉｳﾁｮｳ</v>
          </cell>
          <cell r="E406" t="str">
            <v>滋賀県</v>
          </cell>
          <cell r="F406" t="str">
            <v>長浜市</v>
          </cell>
          <cell r="G406" t="str">
            <v>長浜市</v>
          </cell>
          <cell r="H406" t="str">
            <v>加納町</v>
          </cell>
        </row>
        <row r="407">
          <cell r="A407">
            <v>5260015</v>
          </cell>
          <cell r="B407" t="str">
            <v>ｼｶﾞｹﾝ</v>
          </cell>
          <cell r="C407" t="str">
            <v>ﾅｶﾞﾊﾏｼ</v>
          </cell>
          <cell r="D407" t="str">
            <v>ｶﾐﾃﾙﾁｮｳ</v>
          </cell>
          <cell r="E407" t="str">
            <v>滋賀県</v>
          </cell>
          <cell r="F407" t="str">
            <v>長浜市</v>
          </cell>
          <cell r="G407" t="str">
            <v>長浜市</v>
          </cell>
          <cell r="H407" t="str">
            <v>神照町</v>
          </cell>
        </row>
        <row r="408">
          <cell r="A408">
            <v>5260122</v>
          </cell>
          <cell r="B408" t="str">
            <v>ｼｶﾞｹﾝ</v>
          </cell>
          <cell r="C408" t="str">
            <v>ﾅｶﾞﾊﾏｼ</v>
          </cell>
          <cell r="D408" t="str">
            <v>ｶﾐﾔｷﾞﾁｮｳ</v>
          </cell>
          <cell r="E408" t="str">
            <v>滋賀県</v>
          </cell>
          <cell r="F408" t="str">
            <v>長浜市</v>
          </cell>
          <cell r="G408" t="str">
            <v>長浜市</v>
          </cell>
          <cell r="H408" t="str">
            <v>上八木町</v>
          </cell>
        </row>
        <row r="409">
          <cell r="A409">
            <v>5290101</v>
          </cell>
          <cell r="B409" t="str">
            <v>ｼｶﾞｹﾝ</v>
          </cell>
          <cell r="C409" t="str">
            <v>ﾅｶﾞﾊﾏｼ</v>
          </cell>
          <cell r="D409" t="str">
            <v>ｶﾗｸﾆﾁｮｳ</v>
          </cell>
          <cell r="E409" t="str">
            <v>滋賀県</v>
          </cell>
          <cell r="F409" t="str">
            <v>長浜市</v>
          </cell>
          <cell r="G409" t="str">
            <v>長浜市</v>
          </cell>
          <cell r="H409" t="str">
            <v>唐国町</v>
          </cell>
        </row>
        <row r="410">
          <cell r="A410">
            <v>5260846</v>
          </cell>
          <cell r="B410" t="str">
            <v>ｼｶﾞｹﾝ</v>
          </cell>
          <cell r="C410" t="str">
            <v>ﾅｶﾞﾊﾏｼ</v>
          </cell>
          <cell r="D410" t="str">
            <v>ｶﾜｻｷﾁｮｳ</v>
          </cell>
          <cell r="E410" t="str">
            <v>滋賀県</v>
          </cell>
          <cell r="F410" t="str">
            <v>長浜市</v>
          </cell>
          <cell r="G410" t="str">
            <v>長浜市</v>
          </cell>
          <cell r="H410" t="str">
            <v>川崎町</v>
          </cell>
        </row>
        <row r="411">
          <cell r="A411">
            <v>5260111</v>
          </cell>
          <cell r="B411" t="str">
            <v>ｼｶﾞｹﾝ</v>
          </cell>
          <cell r="C411" t="str">
            <v>ﾅｶﾞﾊﾏｼ</v>
          </cell>
          <cell r="D411" t="str">
            <v>ｶﾜﾐﾁﾁｮｳ</v>
          </cell>
          <cell r="E411" t="str">
            <v>滋賀県</v>
          </cell>
          <cell r="F411" t="str">
            <v>長浜市</v>
          </cell>
          <cell r="G411" t="str">
            <v>長浜市</v>
          </cell>
          <cell r="H411" t="str">
            <v>川道町</v>
          </cell>
        </row>
        <row r="412">
          <cell r="A412">
            <v>5260265</v>
          </cell>
          <cell r="B412" t="str">
            <v>ｼｶﾞｹﾝ</v>
          </cell>
          <cell r="C412" t="str">
            <v>ﾅｶﾞﾊﾏｼ</v>
          </cell>
          <cell r="D412" t="str">
            <v>ｷｵﾁｮｳ</v>
          </cell>
          <cell r="E412" t="str">
            <v>滋賀県</v>
          </cell>
          <cell r="F412" t="str">
            <v>長浜市</v>
          </cell>
          <cell r="G412" t="str">
            <v>長浜市</v>
          </cell>
          <cell r="H412" t="str">
            <v>木尾町</v>
          </cell>
        </row>
        <row r="413">
          <cell r="A413">
            <v>5260061</v>
          </cell>
          <cell r="B413" t="str">
            <v>ｼｶﾞｹﾝ</v>
          </cell>
          <cell r="C413" t="str">
            <v>ﾅｶﾞﾊﾏｼ</v>
          </cell>
          <cell r="D413" t="str">
            <v>ｷﾞｵﾝﾁｮｳ</v>
          </cell>
          <cell r="E413" t="str">
            <v>滋賀県</v>
          </cell>
          <cell r="F413" t="str">
            <v>長浜市</v>
          </cell>
          <cell r="G413" t="str">
            <v>長浜市</v>
          </cell>
          <cell r="H413" t="str">
            <v>祇園町</v>
          </cell>
        </row>
        <row r="414">
          <cell r="A414">
            <v>5260231</v>
          </cell>
          <cell r="B414" t="str">
            <v>ｼｶﾞｹﾝ</v>
          </cell>
          <cell r="C414" t="str">
            <v>ﾅｶﾞﾊﾏｼ</v>
          </cell>
          <cell r="D414" t="str">
            <v>ｷﾀｲｹﾁｮｳ</v>
          </cell>
          <cell r="E414" t="str">
            <v>滋賀県</v>
          </cell>
          <cell r="F414" t="str">
            <v>長浜市</v>
          </cell>
          <cell r="G414" t="str">
            <v>長浜市</v>
          </cell>
          <cell r="H414" t="str">
            <v>北池町</v>
          </cell>
        </row>
        <row r="415">
          <cell r="A415">
            <v>5260214</v>
          </cell>
          <cell r="B415" t="str">
            <v>ｼｶﾞｹﾝ</v>
          </cell>
          <cell r="C415" t="str">
            <v>ﾅｶﾞﾊﾏｼ</v>
          </cell>
          <cell r="D415" t="str">
            <v>ｷﾀﾉｺﾞｳﾁｮｳ</v>
          </cell>
          <cell r="E415" t="str">
            <v>滋賀県</v>
          </cell>
          <cell r="F415" t="str">
            <v>長浜市</v>
          </cell>
          <cell r="G415" t="str">
            <v>長浜市</v>
          </cell>
          <cell r="H415" t="str">
            <v>北ノ郷町</v>
          </cell>
        </row>
        <row r="416">
          <cell r="A416">
            <v>5260272</v>
          </cell>
          <cell r="B416" t="str">
            <v>ｼｶﾞｹﾝ</v>
          </cell>
          <cell r="C416" t="str">
            <v>ﾅｶﾞﾊﾏｼ</v>
          </cell>
          <cell r="D416" t="str">
            <v>ｷﾀﾉﾁｮｳ</v>
          </cell>
          <cell r="E416" t="str">
            <v>滋賀県</v>
          </cell>
          <cell r="F416" t="str">
            <v>長浜市</v>
          </cell>
          <cell r="G416" t="str">
            <v>長浜市</v>
          </cell>
          <cell r="H416" t="str">
            <v>北野町</v>
          </cell>
        </row>
        <row r="417">
          <cell r="A417">
            <v>5260057</v>
          </cell>
          <cell r="B417" t="str">
            <v>ｼｶﾞｹﾝ</v>
          </cell>
          <cell r="C417" t="str">
            <v>ﾅｶﾞﾊﾏｼ</v>
          </cell>
          <cell r="D417" t="str">
            <v>ｷﾀﾌﾅﾁｮｳ</v>
          </cell>
          <cell r="E417" t="str">
            <v>滋賀県</v>
          </cell>
          <cell r="F417" t="str">
            <v>長浜市</v>
          </cell>
          <cell r="G417" t="str">
            <v>長浜市</v>
          </cell>
          <cell r="H417" t="str">
            <v>北船町</v>
          </cell>
        </row>
        <row r="418">
          <cell r="A418">
            <v>5290435</v>
          </cell>
          <cell r="B418" t="str">
            <v>ｼｶﾞｹﾝ</v>
          </cell>
          <cell r="C418" t="str">
            <v>ﾅｶﾞﾊﾏｼ</v>
          </cell>
          <cell r="D418" t="str">
            <v>ｷﾉﾓﾄﾁｮｳｱｶｵ</v>
          </cell>
          <cell r="E418" t="str">
            <v>滋賀県</v>
          </cell>
          <cell r="F418" t="str">
            <v>長浜市</v>
          </cell>
          <cell r="G418" t="str">
            <v>長浜市</v>
          </cell>
          <cell r="H418" t="str">
            <v>木之本町赤尾</v>
          </cell>
        </row>
        <row r="419">
          <cell r="A419">
            <v>5290421</v>
          </cell>
          <cell r="B419" t="str">
            <v>ｼｶﾞｹﾝ</v>
          </cell>
          <cell r="C419" t="str">
            <v>ﾅｶﾞﾊﾏｼ</v>
          </cell>
          <cell r="D419" t="str">
            <v>ｷﾉﾓﾄﾁｮｳｱｯﾄﾘ</v>
          </cell>
          <cell r="E419" t="str">
            <v>滋賀県</v>
          </cell>
          <cell r="F419" t="str">
            <v>長浜市</v>
          </cell>
          <cell r="G419" t="str">
            <v>長浜市</v>
          </cell>
          <cell r="H419" t="str">
            <v>木之本町アットリ</v>
          </cell>
        </row>
        <row r="420">
          <cell r="A420">
            <v>5290412</v>
          </cell>
          <cell r="B420" t="str">
            <v>ｼｶﾞｹﾝ</v>
          </cell>
          <cell r="C420" t="str">
            <v>ﾅｶﾞﾊﾏｼ</v>
          </cell>
          <cell r="D420" t="str">
            <v>ｷﾉﾓﾄﾁｮｳｲｼﾐﾁ</v>
          </cell>
          <cell r="E420" t="str">
            <v>滋賀県</v>
          </cell>
          <cell r="F420" t="str">
            <v>長浜市</v>
          </cell>
          <cell r="G420" t="str">
            <v>長浜市</v>
          </cell>
          <cell r="H420" t="str">
            <v>木之本町石道</v>
          </cell>
        </row>
        <row r="421">
          <cell r="A421">
            <v>5290431</v>
          </cell>
          <cell r="B421" t="str">
            <v>ｼｶﾞｹﾝ</v>
          </cell>
          <cell r="C421" t="str">
            <v>ﾅｶﾞﾊﾏｼ</v>
          </cell>
          <cell r="D421" t="str">
            <v>ｷﾉﾓﾄﾁｮｳｵｵﾄ</v>
          </cell>
          <cell r="E421" t="str">
            <v>滋賀県</v>
          </cell>
          <cell r="F421" t="str">
            <v>長浜市</v>
          </cell>
          <cell r="G421" t="str">
            <v>長浜市</v>
          </cell>
          <cell r="H421" t="str">
            <v>木之本町大音</v>
          </cell>
        </row>
        <row r="422">
          <cell r="A422">
            <v>5290415</v>
          </cell>
          <cell r="B422" t="str">
            <v>ｼｶﾞｹﾝ</v>
          </cell>
          <cell r="C422" t="str">
            <v>ﾅｶﾞﾊﾏｼ</v>
          </cell>
          <cell r="D422" t="str">
            <v>ｷﾉﾓﾄﾁｮｳｵｵﾐ</v>
          </cell>
          <cell r="E422" t="str">
            <v>滋賀県</v>
          </cell>
          <cell r="F422" t="str">
            <v>長浜市</v>
          </cell>
          <cell r="G422" t="str">
            <v>長浜市</v>
          </cell>
          <cell r="H422" t="str">
            <v>木之本町大見</v>
          </cell>
        </row>
        <row r="423">
          <cell r="A423">
            <v>5290403</v>
          </cell>
          <cell r="B423" t="str">
            <v>ｼｶﾞｹﾝ</v>
          </cell>
          <cell r="C423" t="str">
            <v>ﾅｶﾞﾊﾏｼ</v>
          </cell>
          <cell r="D423" t="str">
            <v>ｷﾉﾓﾄﾁｮｳｵﾄﾜ</v>
          </cell>
          <cell r="E423" t="str">
            <v>滋賀県</v>
          </cell>
          <cell r="F423" t="str">
            <v>長浜市</v>
          </cell>
          <cell r="G423" t="str">
            <v>長浜市</v>
          </cell>
          <cell r="H423" t="str">
            <v>木之本町音羽</v>
          </cell>
        </row>
        <row r="424">
          <cell r="A424">
            <v>5290401</v>
          </cell>
          <cell r="B424" t="str">
            <v>ｼｶﾞｹﾝ</v>
          </cell>
          <cell r="C424" t="str">
            <v>ﾅｶﾞﾊﾏｼ</v>
          </cell>
          <cell r="D424" t="str">
            <v>ｷﾉﾓﾄﾁｮｳｶﾈｲﾊﾗ</v>
          </cell>
          <cell r="E424" t="str">
            <v>滋賀県</v>
          </cell>
          <cell r="F424" t="str">
            <v>長浜市</v>
          </cell>
          <cell r="G424" t="str">
            <v>長浜市</v>
          </cell>
          <cell r="H424" t="str">
            <v>木之本町金居原</v>
          </cell>
        </row>
        <row r="425">
          <cell r="A425">
            <v>5290414</v>
          </cell>
          <cell r="B425" t="str">
            <v>ｼｶﾞｹﾝ</v>
          </cell>
          <cell r="C425" t="str">
            <v>ﾅｶﾞﾊﾏｼ</v>
          </cell>
          <cell r="D425" t="str">
            <v>ｷﾉﾓﾄﾁｮｳｶﾜｲ</v>
          </cell>
          <cell r="E425" t="str">
            <v>滋賀県</v>
          </cell>
          <cell r="F425" t="str">
            <v>長浜市</v>
          </cell>
          <cell r="G425" t="str">
            <v>長浜市</v>
          </cell>
          <cell r="H425" t="str">
            <v>木之本町川合</v>
          </cell>
        </row>
        <row r="426">
          <cell r="A426">
            <v>5290434</v>
          </cell>
          <cell r="B426" t="str">
            <v>ｼｶﾞｹﾝ</v>
          </cell>
          <cell r="C426" t="str">
            <v>ﾅｶﾞﾊﾏｼ</v>
          </cell>
          <cell r="D426" t="str">
            <v>ｷﾉﾓﾄﾁｮｳｷﾀﾌｾ</v>
          </cell>
          <cell r="E426" t="str">
            <v>滋賀県</v>
          </cell>
          <cell r="F426" t="str">
            <v>長浜市</v>
          </cell>
          <cell r="G426" t="str">
            <v>長浜市</v>
          </cell>
          <cell r="H426" t="str">
            <v>木之本町北布施</v>
          </cell>
        </row>
        <row r="427">
          <cell r="A427">
            <v>5290425</v>
          </cell>
          <cell r="B427" t="str">
            <v>ｼｶﾞｹﾝ</v>
          </cell>
          <cell r="C427" t="str">
            <v>ﾅｶﾞﾊﾏｼ</v>
          </cell>
          <cell r="D427" t="str">
            <v>ｷﾉﾓﾄﾁｮｳｷﾉﾓﾄ</v>
          </cell>
          <cell r="E427" t="str">
            <v>滋賀県</v>
          </cell>
          <cell r="F427" t="str">
            <v>長浜市</v>
          </cell>
          <cell r="G427" t="str">
            <v>長浜市</v>
          </cell>
          <cell r="H427" t="str">
            <v>木之本町木之本</v>
          </cell>
        </row>
        <row r="428">
          <cell r="A428">
            <v>5290426</v>
          </cell>
          <cell r="B428" t="str">
            <v>ｼｶﾞｹﾝ</v>
          </cell>
          <cell r="C428" t="str">
            <v>ﾅｶﾞﾊﾏｼ</v>
          </cell>
          <cell r="D428" t="str">
            <v>ｷﾉﾓﾄﾁｮｳｸﾛﾀﾞ</v>
          </cell>
          <cell r="E428" t="str">
            <v>滋賀県</v>
          </cell>
          <cell r="F428" t="str">
            <v>長浜市</v>
          </cell>
          <cell r="G428" t="str">
            <v>長浜市</v>
          </cell>
          <cell r="H428" t="str">
            <v>木之本町黒田</v>
          </cell>
        </row>
        <row r="429">
          <cell r="A429">
            <v>5290413</v>
          </cell>
          <cell r="B429" t="str">
            <v>ｼｶﾞｹﾝ</v>
          </cell>
          <cell r="C429" t="str">
            <v>ﾅｶﾞﾊﾏｼ</v>
          </cell>
          <cell r="D429" t="str">
            <v>ｷﾉﾓﾄﾁｮｳｺﾔﾏ</v>
          </cell>
          <cell r="E429" t="str">
            <v>滋賀県</v>
          </cell>
          <cell r="F429" t="str">
            <v>長浜市</v>
          </cell>
          <cell r="G429" t="str">
            <v>長浜市</v>
          </cell>
          <cell r="H429" t="str">
            <v>木之本町小山</v>
          </cell>
        </row>
        <row r="430">
          <cell r="A430">
            <v>5290402</v>
          </cell>
          <cell r="B430" t="str">
            <v>ｼｶﾞｹﾝ</v>
          </cell>
          <cell r="C430" t="str">
            <v>ﾅｶﾞﾊﾏｼ</v>
          </cell>
          <cell r="D430" t="str">
            <v>ｷﾉﾓﾄﾁｮｳｽｷﾞﾉ</v>
          </cell>
          <cell r="E430" t="str">
            <v>滋賀県</v>
          </cell>
          <cell r="F430" t="str">
            <v>長浜市</v>
          </cell>
          <cell r="G430" t="str">
            <v>長浜市</v>
          </cell>
          <cell r="H430" t="str">
            <v>木之本町杉野</v>
          </cell>
        </row>
        <row r="431">
          <cell r="A431">
            <v>5290404</v>
          </cell>
          <cell r="B431" t="str">
            <v>ｼｶﾞｹﾝ</v>
          </cell>
          <cell r="C431" t="str">
            <v>ﾅｶﾞﾊﾏｼ</v>
          </cell>
          <cell r="D431" t="str">
            <v>ｷﾉﾓﾄﾁｮｳｽｷﾞﾓﾄ</v>
          </cell>
          <cell r="E431" t="str">
            <v>滋賀県</v>
          </cell>
          <cell r="F431" t="str">
            <v>長浜市</v>
          </cell>
          <cell r="G431" t="str">
            <v>長浜市</v>
          </cell>
          <cell r="H431" t="str">
            <v>木之本町杉本</v>
          </cell>
        </row>
        <row r="432">
          <cell r="A432">
            <v>5290423</v>
          </cell>
          <cell r="B432" t="str">
            <v>ｼｶﾞｹﾝ</v>
          </cell>
          <cell r="C432" t="str">
            <v>ﾅｶﾞﾊﾏｼ</v>
          </cell>
          <cell r="D432" t="str">
            <v>ｷﾉﾓﾄﾁｮｳｾﾝﾀﾞ</v>
          </cell>
          <cell r="E432" t="str">
            <v>滋賀県</v>
          </cell>
          <cell r="F432" t="str">
            <v>長浜市</v>
          </cell>
          <cell r="G432" t="str">
            <v>長浜市</v>
          </cell>
          <cell r="H432" t="str">
            <v>木之本町千田</v>
          </cell>
        </row>
        <row r="433">
          <cell r="A433">
            <v>5290432</v>
          </cell>
          <cell r="B433" t="str">
            <v>ｼｶﾞｹﾝ</v>
          </cell>
          <cell r="C433" t="str">
            <v>ﾅｶﾞﾊﾏｼ</v>
          </cell>
          <cell r="D433" t="str">
            <v>ｷﾉﾓﾄﾁｮｳﾀｲ</v>
          </cell>
          <cell r="E433" t="str">
            <v>滋賀県</v>
          </cell>
          <cell r="F433" t="str">
            <v>長浜市</v>
          </cell>
          <cell r="G433" t="str">
            <v>長浜市</v>
          </cell>
          <cell r="H433" t="str">
            <v>木之本町田居</v>
          </cell>
        </row>
        <row r="434">
          <cell r="A434">
            <v>5290422</v>
          </cell>
          <cell r="B434" t="str">
            <v>ｼｶﾞｹﾝ</v>
          </cell>
          <cell r="C434" t="str">
            <v>ﾅｶﾞﾊﾏｼ</v>
          </cell>
          <cell r="D434" t="str">
            <v>ｷﾉﾓﾄﾁｮｳﾀﾍﾞ</v>
          </cell>
          <cell r="E434" t="str">
            <v>滋賀県</v>
          </cell>
          <cell r="F434" t="str">
            <v>長浜市</v>
          </cell>
          <cell r="G434" t="str">
            <v>長浜市</v>
          </cell>
          <cell r="H434" t="str">
            <v>木之本町田部</v>
          </cell>
        </row>
        <row r="435">
          <cell r="A435">
            <v>5290433</v>
          </cell>
          <cell r="B435" t="str">
            <v>ｼｶﾞｹﾝ</v>
          </cell>
          <cell r="C435" t="str">
            <v>ﾅｶﾞﾊﾏｼ</v>
          </cell>
          <cell r="D435" t="str">
            <v>ｷﾉﾓﾄﾁｮｳﾆｼﾔﾏ</v>
          </cell>
          <cell r="E435" t="str">
            <v>滋賀県</v>
          </cell>
          <cell r="F435" t="str">
            <v>長浜市</v>
          </cell>
          <cell r="G435" t="str">
            <v>長浜市</v>
          </cell>
          <cell r="H435" t="str">
            <v>木之本町西山</v>
          </cell>
        </row>
        <row r="436">
          <cell r="A436">
            <v>5290541</v>
          </cell>
          <cell r="B436" t="str">
            <v>ｼｶﾞｹﾝ</v>
          </cell>
          <cell r="C436" t="str">
            <v>ﾅｶﾞﾊﾏｼ</v>
          </cell>
          <cell r="D436" t="str">
            <v>ｷﾉﾓﾄﾁｮｳﾊﾝﾉｳﾗ(ｻｶｼﾞﾘ)</v>
          </cell>
          <cell r="E436" t="str">
            <v>滋賀県</v>
          </cell>
          <cell r="F436" t="str">
            <v>長浜市</v>
          </cell>
          <cell r="G436" t="str">
            <v>長浜市</v>
          </cell>
          <cell r="H436" t="str">
            <v>木之本町飯浦（坂尻）</v>
          </cell>
        </row>
        <row r="437">
          <cell r="A437">
            <v>5290437</v>
          </cell>
          <cell r="B437" t="str">
            <v>ｼｶﾞｹﾝ</v>
          </cell>
          <cell r="C437" t="str">
            <v>ﾅｶﾞﾊﾏｼ</v>
          </cell>
          <cell r="D437" t="str">
            <v>ｷﾉﾓﾄﾁｮｳﾊﾝﾉｳﾗ(ｿﾉﾀ)</v>
          </cell>
          <cell r="E437" t="str">
            <v>滋賀県</v>
          </cell>
          <cell r="F437" t="str">
            <v>長浜市</v>
          </cell>
          <cell r="G437" t="str">
            <v>長浜市</v>
          </cell>
          <cell r="H437" t="str">
            <v>木之本町飯浦（その他）</v>
          </cell>
        </row>
        <row r="438">
          <cell r="A438">
            <v>5290424</v>
          </cell>
          <cell r="B438" t="str">
            <v>ｼｶﾞｹﾝ</v>
          </cell>
          <cell r="C438" t="str">
            <v>ﾅｶﾞﾊﾏｼ</v>
          </cell>
          <cell r="D438" t="str">
            <v>ｷﾉﾓﾄﾁｮｳﾋﾛｾ</v>
          </cell>
          <cell r="E438" t="str">
            <v>滋賀県</v>
          </cell>
          <cell r="F438" t="str">
            <v>長浜市</v>
          </cell>
          <cell r="G438" t="str">
            <v>長浜市</v>
          </cell>
          <cell r="H438" t="str">
            <v>木之本町廣瀬</v>
          </cell>
        </row>
        <row r="439">
          <cell r="A439">
            <v>5290411</v>
          </cell>
          <cell r="B439" t="str">
            <v>ｼｶﾞｹﾝ</v>
          </cell>
          <cell r="C439" t="str">
            <v>ﾅｶﾞﾊﾏｼ</v>
          </cell>
          <cell r="D439" t="str">
            <v>ｷﾉﾓﾄﾁｮｳﾌﾙﾊｼ</v>
          </cell>
          <cell r="E439" t="str">
            <v>滋賀県</v>
          </cell>
          <cell r="F439" t="str">
            <v>長浜市</v>
          </cell>
          <cell r="G439" t="str">
            <v>長浜市</v>
          </cell>
          <cell r="H439" t="str">
            <v>木之本町古橋</v>
          </cell>
        </row>
        <row r="440">
          <cell r="A440">
            <v>5290436</v>
          </cell>
          <cell r="B440" t="str">
            <v>ｼｶﾞｹﾝ</v>
          </cell>
          <cell r="C440" t="str">
            <v>ﾅｶﾞﾊﾏｼ</v>
          </cell>
          <cell r="D440" t="str">
            <v>ｷﾉﾓﾄﾁｮｳﾔﾏﾅｼ</v>
          </cell>
          <cell r="E440" t="str">
            <v>滋賀県</v>
          </cell>
          <cell r="F440" t="str">
            <v>長浜市</v>
          </cell>
          <cell r="G440" t="str">
            <v>長浜市</v>
          </cell>
          <cell r="H440" t="str">
            <v>木之本町山梨子</v>
          </cell>
        </row>
        <row r="441">
          <cell r="A441">
            <v>5260202</v>
          </cell>
          <cell r="B441" t="str">
            <v>ｼｶﾞｹﾝ</v>
          </cell>
          <cell r="C441" t="str">
            <v>ﾅｶﾞﾊﾏｼ</v>
          </cell>
          <cell r="D441" t="str">
            <v>ｸｻﾉﾁｮｳ</v>
          </cell>
          <cell r="E441" t="str">
            <v>滋賀県</v>
          </cell>
          <cell r="F441" t="str">
            <v>長浜市</v>
          </cell>
          <cell r="G441" t="str">
            <v>長浜市</v>
          </cell>
          <cell r="H441" t="str">
            <v>草野町</v>
          </cell>
        </row>
        <row r="442">
          <cell r="A442">
            <v>5260001</v>
          </cell>
          <cell r="B442" t="str">
            <v>ｼｶﾞｹﾝ</v>
          </cell>
          <cell r="C442" t="str">
            <v>ﾅｶﾞﾊﾏｼ</v>
          </cell>
          <cell r="D442" t="str">
            <v>ｸﾆﾄﾓﾁｮｳ</v>
          </cell>
          <cell r="E442" t="str">
            <v>滋賀県</v>
          </cell>
          <cell r="F442" t="str">
            <v>長浜市</v>
          </cell>
          <cell r="G442" t="str">
            <v>長浜市</v>
          </cell>
          <cell r="H442" t="str">
            <v>国友町</v>
          </cell>
        </row>
        <row r="443">
          <cell r="A443">
            <v>5260014</v>
          </cell>
          <cell r="B443" t="str">
            <v>ｼｶﾞｹﾝ</v>
          </cell>
          <cell r="C443" t="str">
            <v>ﾅｶﾞﾊﾏｼ</v>
          </cell>
          <cell r="D443" t="str">
            <v>ｸﾓﾃﾞﾁｮｳ</v>
          </cell>
          <cell r="E443" t="str">
            <v>滋賀県</v>
          </cell>
          <cell r="F443" t="str">
            <v>長浜市</v>
          </cell>
          <cell r="G443" t="str">
            <v>長浜市</v>
          </cell>
          <cell r="H443" t="str">
            <v>口分田町</v>
          </cell>
        </row>
        <row r="444">
          <cell r="A444">
            <v>5260262</v>
          </cell>
          <cell r="B444" t="str">
            <v>ｼｶﾞｹﾝ</v>
          </cell>
          <cell r="C444" t="str">
            <v>ﾅｶﾞﾊﾏｼ</v>
          </cell>
          <cell r="D444" t="str">
            <v>ｸﾛﾍﾞﾁｮｳ</v>
          </cell>
          <cell r="E444" t="str">
            <v>滋賀県</v>
          </cell>
          <cell r="F444" t="str">
            <v>長浜市</v>
          </cell>
          <cell r="G444" t="str">
            <v>長浜市</v>
          </cell>
          <cell r="H444" t="str">
            <v>黒部町</v>
          </cell>
        </row>
        <row r="445">
          <cell r="A445">
            <v>5260826</v>
          </cell>
          <cell r="B445" t="str">
            <v>ｼｶﾞｹﾝ</v>
          </cell>
          <cell r="C445" t="str">
            <v>ﾅｶﾞﾊﾏｼ</v>
          </cell>
          <cell r="D445" t="str">
            <v>ｺｲﾁｼﾞｮｳﾁｮｳ</v>
          </cell>
          <cell r="E445" t="str">
            <v>滋賀県</v>
          </cell>
          <cell r="F445" t="str">
            <v>長浜市</v>
          </cell>
          <cell r="G445" t="str">
            <v>長浜市</v>
          </cell>
          <cell r="H445" t="str">
            <v>小一条町</v>
          </cell>
        </row>
        <row r="446">
          <cell r="A446">
            <v>5260065</v>
          </cell>
          <cell r="B446" t="str">
            <v>ｼｶﾞｹﾝ</v>
          </cell>
          <cell r="C446" t="str">
            <v>ﾅｶﾞﾊﾏｼ</v>
          </cell>
          <cell r="D446" t="str">
            <v>ｺｳｴﾝﾁｮｳ</v>
          </cell>
          <cell r="E446" t="str">
            <v>滋賀県</v>
          </cell>
          <cell r="F446" t="str">
            <v>長浜市</v>
          </cell>
          <cell r="G446" t="str">
            <v>長浜市</v>
          </cell>
          <cell r="H446" t="str">
            <v>公園町</v>
          </cell>
        </row>
        <row r="447">
          <cell r="A447">
            <v>5260132</v>
          </cell>
          <cell r="B447" t="str">
            <v>ｼｶﾞｹﾝ</v>
          </cell>
          <cell r="C447" t="str">
            <v>ﾅｶﾞﾊﾏｼ</v>
          </cell>
          <cell r="D447" t="str">
            <v>ｺｳｹｲｼﾞﾁｮｳ</v>
          </cell>
          <cell r="E447" t="str">
            <v>滋賀県</v>
          </cell>
          <cell r="F447" t="str">
            <v>長浜市</v>
          </cell>
          <cell r="G447" t="str">
            <v>長浜市</v>
          </cell>
          <cell r="H447" t="str">
            <v>香花寺町</v>
          </cell>
        </row>
        <row r="448">
          <cell r="A448">
            <v>5260206</v>
          </cell>
          <cell r="B448" t="str">
            <v>ｼｶﾞｹﾝ</v>
          </cell>
          <cell r="C448" t="str">
            <v>ﾅｶﾞﾊﾏｼ</v>
          </cell>
          <cell r="D448" t="str">
            <v>ｺﾞｳﾉﾁｮｳ</v>
          </cell>
          <cell r="E448" t="str">
            <v>滋賀県</v>
          </cell>
          <cell r="F448" t="str">
            <v>長浜市</v>
          </cell>
          <cell r="G448" t="str">
            <v>長浜市</v>
          </cell>
          <cell r="H448" t="str">
            <v>郷野町</v>
          </cell>
        </row>
        <row r="449">
          <cell r="A449">
            <v>5260134</v>
          </cell>
          <cell r="B449" t="str">
            <v>ｼｶﾞｹﾝ</v>
          </cell>
          <cell r="C449" t="str">
            <v>ﾅｶﾞﾊﾏｼ</v>
          </cell>
          <cell r="D449" t="str">
            <v>ｺｶﾝﾉﾝｼﾞﾁｮｳ</v>
          </cell>
          <cell r="E449" t="str">
            <v>滋賀県</v>
          </cell>
          <cell r="F449" t="str">
            <v>長浜市</v>
          </cell>
          <cell r="G449" t="str">
            <v>長浜市</v>
          </cell>
          <cell r="H449" t="str">
            <v>小観音寺町</v>
          </cell>
        </row>
        <row r="450">
          <cell r="A450">
            <v>5260004</v>
          </cell>
          <cell r="B450" t="str">
            <v>ｼｶﾞｹﾝ</v>
          </cell>
          <cell r="C450" t="str">
            <v>ﾅｶﾞﾊﾏｼ</v>
          </cell>
          <cell r="D450" t="str">
            <v>ｺｻﾞﾜﾁｮｳ</v>
          </cell>
          <cell r="E450" t="str">
            <v>滋賀県</v>
          </cell>
          <cell r="F450" t="str">
            <v>長浜市</v>
          </cell>
          <cell r="G450" t="str">
            <v>長浜市</v>
          </cell>
          <cell r="H450" t="str">
            <v>小沢町</v>
          </cell>
        </row>
        <row r="451">
          <cell r="A451">
            <v>5290333</v>
          </cell>
          <cell r="B451" t="str">
            <v>ｼｶﾞｹﾝ</v>
          </cell>
          <cell r="C451" t="str">
            <v>ﾅｶﾞﾊﾏｼ</v>
          </cell>
          <cell r="D451" t="str">
            <v>ｺﾎｸｲﾏﾁｮｳ</v>
          </cell>
          <cell r="E451" t="str">
            <v>滋賀県</v>
          </cell>
          <cell r="F451" t="str">
            <v>長浜市</v>
          </cell>
          <cell r="G451" t="str">
            <v>長浜市</v>
          </cell>
          <cell r="H451" t="str">
            <v>湖北今町</v>
          </cell>
        </row>
        <row r="452">
          <cell r="A452">
            <v>5290342</v>
          </cell>
          <cell r="B452" t="str">
            <v>ｼｶﾞｹﾝ</v>
          </cell>
          <cell r="C452" t="str">
            <v>ﾅｶﾞﾊﾏｼ</v>
          </cell>
          <cell r="D452" t="str">
            <v>ｺﾎｸﾀｶﾀﾁｮｳ</v>
          </cell>
          <cell r="E452" t="str">
            <v>滋賀県</v>
          </cell>
          <cell r="F452" t="str">
            <v>長浜市</v>
          </cell>
          <cell r="G452" t="str">
            <v>長浜市</v>
          </cell>
          <cell r="H452" t="str">
            <v>湖北高田町</v>
          </cell>
        </row>
        <row r="453">
          <cell r="A453">
            <v>5290332</v>
          </cell>
          <cell r="B453" t="str">
            <v>ｼｶﾞｹﾝ</v>
          </cell>
          <cell r="C453" t="str">
            <v>ﾅｶﾞﾊﾏｼ</v>
          </cell>
          <cell r="D453" t="str">
            <v>ｺﾎｸﾁｮｳｱｵﾅ</v>
          </cell>
          <cell r="E453" t="str">
            <v>滋賀県</v>
          </cell>
          <cell r="F453" t="str">
            <v>長浜市</v>
          </cell>
          <cell r="G453" t="str">
            <v>長浜市</v>
          </cell>
          <cell r="H453" t="str">
            <v>湖北町青名</v>
          </cell>
        </row>
        <row r="454">
          <cell r="A454">
            <v>5290361</v>
          </cell>
          <cell r="B454" t="str">
            <v>ｼｶﾞｹﾝ</v>
          </cell>
          <cell r="C454" t="str">
            <v>ﾅｶﾞﾊﾏｼ</v>
          </cell>
          <cell r="D454" t="str">
            <v>ｺﾎｸﾁｮｳｲｼｶﾜ</v>
          </cell>
          <cell r="E454" t="str">
            <v>滋賀県</v>
          </cell>
          <cell r="F454" t="str">
            <v>長浜市</v>
          </cell>
          <cell r="G454" t="str">
            <v>長浜市</v>
          </cell>
          <cell r="H454" t="str">
            <v>湖北町石川</v>
          </cell>
        </row>
        <row r="455">
          <cell r="A455">
            <v>5290313</v>
          </cell>
          <cell r="B455" t="str">
            <v>ｼｶﾞｹﾝ</v>
          </cell>
          <cell r="C455" t="str">
            <v>ﾅｶﾞﾊﾏｼ</v>
          </cell>
          <cell r="D455" t="str">
            <v>ｺﾎｸﾁｮｳｲﾍﾞ</v>
          </cell>
          <cell r="E455" t="str">
            <v>滋賀県</v>
          </cell>
          <cell r="F455" t="str">
            <v>長浜市</v>
          </cell>
          <cell r="G455" t="str">
            <v>長浜市</v>
          </cell>
          <cell r="H455" t="str">
            <v>湖北町伊部</v>
          </cell>
        </row>
        <row r="456">
          <cell r="A456">
            <v>5290365</v>
          </cell>
          <cell r="B456" t="str">
            <v>ｼｶﾞｹﾝ</v>
          </cell>
          <cell r="C456" t="str">
            <v>ﾅｶﾞﾊﾏｼ</v>
          </cell>
          <cell r="D456" t="str">
            <v>ｺﾎｸﾁｮｳｲﾏﾆｼ</v>
          </cell>
          <cell r="E456" t="str">
            <v>滋賀県</v>
          </cell>
          <cell r="F456" t="str">
            <v>長浜市</v>
          </cell>
          <cell r="G456" t="str">
            <v>長浜市</v>
          </cell>
          <cell r="H456" t="str">
            <v>湖北町今西</v>
          </cell>
        </row>
        <row r="457">
          <cell r="A457">
            <v>5290367</v>
          </cell>
          <cell r="B457" t="str">
            <v>ｼｶﾞｹﾝ</v>
          </cell>
          <cell r="C457" t="str">
            <v>ﾅｶﾞﾊﾏｼ</v>
          </cell>
          <cell r="D457" t="str">
            <v>ｺﾎｸﾁｮｳｴﾋﾞｴ</v>
          </cell>
          <cell r="E457" t="str">
            <v>滋賀県</v>
          </cell>
          <cell r="F457" t="str">
            <v>長浜市</v>
          </cell>
          <cell r="G457" t="str">
            <v>長浜市</v>
          </cell>
          <cell r="H457" t="str">
            <v>湖北町海老江</v>
          </cell>
        </row>
        <row r="458">
          <cell r="A458">
            <v>5290366</v>
          </cell>
          <cell r="B458" t="str">
            <v>ｼｶﾞｹﾝ</v>
          </cell>
          <cell r="C458" t="str">
            <v>ﾅｶﾞﾊﾏｼ</v>
          </cell>
          <cell r="D458" t="str">
            <v>ｺﾎｸﾁｮｳｴﾝｼｮｳｼﾞ</v>
          </cell>
          <cell r="E458" t="str">
            <v>滋賀県</v>
          </cell>
          <cell r="F458" t="str">
            <v>長浜市</v>
          </cell>
          <cell r="G458" t="str">
            <v>長浜市</v>
          </cell>
          <cell r="H458" t="str">
            <v>湖北町延勝寺</v>
          </cell>
        </row>
        <row r="459">
          <cell r="A459">
            <v>5290343</v>
          </cell>
          <cell r="B459" t="str">
            <v>ｼｶﾞｹﾝ</v>
          </cell>
          <cell r="C459" t="str">
            <v>ﾅｶﾞﾊﾏｼ</v>
          </cell>
          <cell r="D459" t="str">
            <v>ｺﾎｸﾁｮｳｵｸﾞﾗ</v>
          </cell>
          <cell r="E459" t="str">
            <v>滋賀県</v>
          </cell>
          <cell r="F459" t="str">
            <v>長浜市</v>
          </cell>
          <cell r="G459" t="str">
            <v>長浜市</v>
          </cell>
          <cell r="H459" t="str">
            <v>湖北町小倉</v>
          </cell>
        </row>
        <row r="460">
          <cell r="A460">
            <v>5290364</v>
          </cell>
          <cell r="B460" t="str">
            <v>ｼｶﾞｹﾝ</v>
          </cell>
          <cell r="C460" t="str">
            <v>ﾅｶﾞﾊﾏｼ</v>
          </cell>
          <cell r="D460" t="str">
            <v>ｺﾎｸﾁｮｳｵﾉｴ</v>
          </cell>
          <cell r="E460" t="str">
            <v>滋賀県</v>
          </cell>
          <cell r="F460" t="str">
            <v>長浜市</v>
          </cell>
          <cell r="G460" t="str">
            <v>長浜市</v>
          </cell>
          <cell r="H460" t="str">
            <v>湖北町尾上</v>
          </cell>
        </row>
        <row r="461">
          <cell r="A461">
            <v>5290321</v>
          </cell>
          <cell r="B461" t="str">
            <v>ｼｶﾞｹﾝ</v>
          </cell>
          <cell r="C461" t="str">
            <v>ﾅｶﾞﾊﾏｼ</v>
          </cell>
          <cell r="D461" t="str">
            <v>ｺﾎｸﾁｮｳｶ</v>
          </cell>
          <cell r="E461" t="str">
            <v>滋賀県</v>
          </cell>
          <cell r="F461" t="str">
            <v>長浜市</v>
          </cell>
          <cell r="G461" t="str">
            <v>長浜市</v>
          </cell>
          <cell r="H461" t="str">
            <v>湖北町賀</v>
          </cell>
        </row>
        <row r="462">
          <cell r="A462">
            <v>5290316</v>
          </cell>
          <cell r="B462" t="str">
            <v>ｼｶﾞｹﾝ</v>
          </cell>
          <cell r="C462" t="str">
            <v>ﾅｶﾞﾊﾏｼ</v>
          </cell>
          <cell r="D462" t="str">
            <v>ｺﾎｸﾁｮｳｶﾜｹ</v>
          </cell>
          <cell r="E462" t="str">
            <v>滋賀県</v>
          </cell>
          <cell r="F462" t="str">
            <v>長浜市</v>
          </cell>
          <cell r="G462" t="str">
            <v>長浜市</v>
          </cell>
          <cell r="H462" t="str">
            <v>湖北町河毛</v>
          </cell>
        </row>
        <row r="463">
          <cell r="A463">
            <v>5290322</v>
          </cell>
          <cell r="B463" t="str">
            <v>ｼｶﾞｹﾝ</v>
          </cell>
          <cell r="C463" t="str">
            <v>ﾅｶﾞﾊﾏｼ</v>
          </cell>
          <cell r="D463" t="str">
            <v>ｺﾎｸﾁｮｳｺｲﾏ</v>
          </cell>
          <cell r="E463" t="str">
            <v>滋賀県</v>
          </cell>
          <cell r="F463" t="str">
            <v>長浜市</v>
          </cell>
          <cell r="G463" t="str">
            <v>長浜市</v>
          </cell>
          <cell r="H463" t="str">
            <v>湖北町小今</v>
          </cell>
        </row>
        <row r="464">
          <cell r="A464">
            <v>5290352</v>
          </cell>
          <cell r="B464" t="str">
            <v>ｼｶﾞｹﾝ</v>
          </cell>
          <cell r="C464" t="str">
            <v>ﾅｶﾞﾊﾏｼ</v>
          </cell>
          <cell r="D464" t="str">
            <v>ｺﾎｸﾁｮｳｺﾞﾉﾂﾎﾞ</v>
          </cell>
          <cell r="E464" t="str">
            <v>滋賀県</v>
          </cell>
          <cell r="F464" t="str">
            <v>長浜市</v>
          </cell>
          <cell r="G464" t="str">
            <v>長浜市</v>
          </cell>
          <cell r="H464" t="str">
            <v>湖北町五坪</v>
          </cell>
        </row>
        <row r="465">
          <cell r="A465">
            <v>5290334</v>
          </cell>
          <cell r="B465" t="str">
            <v>ｼｶﾞｹﾝ</v>
          </cell>
          <cell r="C465" t="str">
            <v>ﾅｶﾞﾊﾏｼ</v>
          </cell>
          <cell r="D465" t="str">
            <v>ｺﾎｸﾁｮｳｻﾜ</v>
          </cell>
          <cell r="E465" t="str">
            <v>滋賀県</v>
          </cell>
          <cell r="F465" t="str">
            <v>長浜市</v>
          </cell>
          <cell r="G465" t="str">
            <v>長浜市</v>
          </cell>
          <cell r="H465" t="str">
            <v>湖北町沢</v>
          </cell>
        </row>
        <row r="466">
          <cell r="A466">
            <v>5290345</v>
          </cell>
          <cell r="B466" t="str">
            <v>ｼｶﾞｹﾝ</v>
          </cell>
          <cell r="C466" t="str">
            <v>ﾅｶﾞﾊﾏｼ</v>
          </cell>
          <cell r="D466" t="str">
            <v>ｺﾎｸﾁｮｳﾀﾞｲｱﾝｼﾞ</v>
          </cell>
          <cell r="E466" t="str">
            <v>滋賀県</v>
          </cell>
          <cell r="F466" t="str">
            <v>長浜市</v>
          </cell>
          <cell r="G466" t="str">
            <v>長浜市</v>
          </cell>
          <cell r="H466" t="str">
            <v>湖北町大安寺</v>
          </cell>
        </row>
        <row r="467">
          <cell r="A467">
            <v>5290353</v>
          </cell>
          <cell r="B467" t="str">
            <v>ｼｶﾞｹﾝ</v>
          </cell>
          <cell r="C467" t="str">
            <v>ﾅｶﾞﾊﾏｼ</v>
          </cell>
          <cell r="D467" t="str">
            <v>ｺﾎｸﾁｮｳﾀﾅｶ</v>
          </cell>
          <cell r="E467" t="str">
            <v>滋賀県</v>
          </cell>
          <cell r="F467" t="str">
            <v>長浜市</v>
          </cell>
          <cell r="G467" t="str">
            <v>長浜市</v>
          </cell>
          <cell r="H467" t="str">
            <v>湖北町田中</v>
          </cell>
        </row>
        <row r="468">
          <cell r="A468">
            <v>5290362</v>
          </cell>
          <cell r="B468" t="str">
            <v>ｼｶﾞｹﾝ</v>
          </cell>
          <cell r="C468" t="str">
            <v>ﾅｶﾞﾊﾏｼ</v>
          </cell>
          <cell r="D468" t="str">
            <v>ｺﾎｸﾁｮｳﾂﾉｻﾄ</v>
          </cell>
          <cell r="E468" t="str">
            <v>滋賀県</v>
          </cell>
          <cell r="F468" t="str">
            <v>長浜市</v>
          </cell>
          <cell r="G468" t="str">
            <v>長浜市</v>
          </cell>
          <cell r="H468" t="str">
            <v>湖北町津里</v>
          </cell>
        </row>
        <row r="469">
          <cell r="A469">
            <v>5290314</v>
          </cell>
          <cell r="B469" t="str">
            <v>ｼｶﾞｹﾝ</v>
          </cell>
          <cell r="C469" t="str">
            <v>ﾅｶﾞﾊﾏｼ</v>
          </cell>
          <cell r="D469" t="str">
            <v>ｺﾎｸﾁｮｳﾄﾄﾞﾒ</v>
          </cell>
          <cell r="E469" t="str">
            <v>滋賀県</v>
          </cell>
          <cell r="F469" t="str">
            <v>長浜市</v>
          </cell>
          <cell r="G469" t="str">
            <v>長浜市</v>
          </cell>
          <cell r="H469" t="str">
            <v>湖北町留目</v>
          </cell>
        </row>
        <row r="470">
          <cell r="A470">
            <v>5290335</v>
          </cell>
          <cell r="B470" t="str">
            <v>ｼｶﾞｹﾝ</v>
          </cell>
          <cell r="C470" t="str">
            <v>ﾅｶﾞﾊﾏｼ</v>
          </cell>
          <cell r="D470" t="str">
            <v>ｺﾎｸﾁｮｳﾈｺｸﾞﾁ</v>
          </cell>
          <cell r="E470" t="str">
            <v>滋賀県</v>
          </cell>
          <cell r="F470" t="str">
            <v>長浜市</v>
          </cell>
          <cell r="G470" t="str">
            <v>長浜市</v>
          </cell>
          <cell r="H470" t="str">
            <v>湖北町猫口</v>
          </cell>
        </row>
        <row r="471">
          <cell r="A471">
            <v>5290341</v>
          </cell>
          <cell r="B471" t="str">
            <v>ｼｶﾞｹﾝ</v>
          </cell>
          <cell r="C471" t="str">
            <v>ﾅｶﾞﾊﾏｼ</v>
          </cell>
          <cell r="D471" t="str">
            <v>ｺﾎｸﾁｮｳﾊﾔﾐ</v>
          </cell>
          <cell r="E471" t="str">
            <v>滋賀県</v>
          </cell>
          <cell r="F471" t="str">
            <v>長浜市</v>
          </cell>
          <cell r="G471" t="str">
            <v>長浜市</v>
          </cell>
          <cell r="H471" t="str">
            <v>湖北町速水</v>
          </cell>
        </row>
        <row r="472">
          <cell r="A472">
            <v>5290303</v>
          </cell>
          <cell r="B472" t="str">
            <v>ｼｶﾞｹﾝ</v>
          </cell>
          <cell r="C472" t="str">
            <v>ﾅｶﾞﾊﾏｼ</v>
          </cell>
          <cell r="D472" t="str">
            <v>ｺﾎｸﾁｮｳﾌﾀﾏﾀ</v>
          </cell>
          <cell r="E472" t="str">
            <v>滋賀県</v>
          </cell>
          <cell r="F472" t="str">
            <v>長浜市</v>
          </cell>
          <cell r="G472" t="str">
            <v>長浜市</v>
          </cell>
          <cell r="H472" t="str">
            <v>湖北町二俣</v>
          </cell>
        </row>
        <row r="473">
          <cell r="A473">
            <v>5290315</v>
          </cell>
          <cell r="B473" t="str">
            <v>ｼｶﾞｹﾝ</v>
          </cell>
          <cell r="C473" t="str">
            <v>ﾅｶﾞﾊﾏｼ</v>
          </cell>
          <cell r="D473" t="str">
            <v>ｺﾎｸﾁｮｳﾍﾞｯｼﾖ</v>
          </cell>
          <cell r="E473" t="str">
            <v>滋賀県</v>
          </cell>
          <cell r="F473" t="str">
            <v>長浜市</v>
          </cell>
          <cell r="G473" t="str">
            <v>長浜市</v>
          </cell>
          <cell r="H473" t="str">
            <v>湖北町別所</v>
          </cell>
        </row>
        <row r="474">
          <cell r="A474">
            <v>5290346</v>
          </cell>
          <cell r="B474" t="str">
            <v>ｼｶﾞｹﾝ</v>
          </cell>
          <cell r="C474" t="str">
            <v>ﾅｶﾞﾊﾏｼ</v>
          </cell>
          <cell r="D474" t="str">
            <v>ｺﾎｸﾁｮｳﾐﾅﾐﾊﾔﾐ</v>
          </cell>
          <cell r="E474" t="str">
            <v>滋賀県</v>
          </cell>
          <cell r="F474" t="str">
            <v>長浜市</v>
          </cell>
          <cell r="G474" t="str">
            <v>長浜市</v>
          </cell>
          <cell r="H474" t="str">
            <v>湖北町南速水</v>
          </cell>
        </row>
        <row r="475">
          <cell r="A475">
            <v>5290344</v>
          </cell>
          <cell r="B475" t="str">
            <v>ｼｶﾞｹﾝ</v>
          </cell>
          <cell r="C475" t="str">
            <v>ﾅｶﾞﾊﾏｼ</v>
          </cell>
          <cell r="D475" t="str">
            <v>ｺﾎｸﾁｮｳﾓｳﾀﾘ</v>
          </cell>
          <cell r="E475" t="str">
            <v>滋賀県</v>
          </cell>
          <cell r="F475" t="str">
            <v>長浜市</v>
          </cell>
          <cell r="G475" t="str">
            <v>長浜市</v>
          </cell>
          <cell r="H475" t="str">
            <v>湖北町馬渡</v>
          </cell>
        </row>
        <row r="476">
          <cell r="A476">
            <v>5290354</v>
          </cell>
          <cell r="B476" t="str">
            <v>ｼｶﾞｹﾝ</v>
          </cell>
          <cell r="C476" t="str">
            <v>ﾅｶﾞﾊﾏｼ</v>
          </cell>
          <cell r="D476" t="str">
            <v>ｺﾎｸﾁｮｳﾔﾏﾓﾄ</v>
          </cell>
          <cell r="E476" t="str">
            <v>滋賀県</v>
          </cell>
          <cell r="F476" t="str">
            <v>長浜市</v>
          </cell>
          <cell r="G476" t="str">
            <v>長浜市</v>
          </cell>
          <cell r="H476" t="str">
            <v>湖北町山本</v>
          </cell>
        </row>
        <row r="477">
          <cell r="A477">
            <v>5290317</v>
          </cell>
          <cell r="B477" t="str">
            <v>ｼｶﾞｹﾝ</v>
          </cell>
          <cell r="C477" t="str">
            <v>ﾅｶﾞﾊﾏｼ</v>
          </cell>
          <cell r="D477" t="str">
            <v>ｺﾎｸﾁｮｳﾔﾏﾜｷ</v>
          </cell>
          <cell r="E477" t="str">
            <v>滋賀県</v>
          </cell>
          <cell r="F477" t="str">
            <v>長浜市</v>
          </cell>
          <cell r="G477" t="str">
            <v>長浜市</v>
          </cell>
          <cell r="H477" t="str">
            <v>湖北町山脇</v>
          </cell>
        </row>
        <row r="478">
          <cell r="A478">
            <v>5290331</v>
          </cell>
          <cell r="B478" t="str">
            <v>ｼｶﾞｹﾝ</v>
          </cell>
          <cell r="C478" t="str">
            <v>ﾅｶﾞﾊﾏｼ</v>
          </cell>
          <cell r="D478" t="str">
            <v>ｺﾎｸﾁｮｳﾖｳｶｲﾁ</v>
          </cell>
          <cell r="E478" t="str">
            <v>滋賀県</v>
          </cell>
          <cell r="F478" t="str">
            <v>長浜市</v>
          </cell>
          <cell r="G478" t="str">
            <v>長浜市</v>
          </cell>
          <cell r="H478" t="str">
            <v>湖北町八日市</v>
          </cell>
        </row>
        <row r="479">
          <cell r="A479">
            <v>5290363</v>
          </cell>
          <cell r="B479" t="str">
            <v>ｼｶﾞｹﾝ</v>
          </cell>
          <cell r="C479" t="str">
            <v>ﾅｶﾞﾊﾏｼ</v>
          </cell>
          <cell r="D479" t="str">
            <v>ｺﾎｸﾋｶﾞｼｵﾉｴﾁｮｳ</v>
          </cell>
          <cell r="E479" t="str">
            <v>滋賀県</v>
          </cell>
          <cell r="F479" t="str">
            <v>長浜市</v>
          </cell>
          <cell r="G479" t="str">
            <v>長浜市</v>
          </cell>
          <cell r="H479" t="str">
            <v>湖北東尾上町</v>
          </cell>
        </row>
        <row r="480">
          <cell r="A480">
            <v>5260845</v>
          </cell>
          <cell r="B480" t="str">
            <v>ｼｶﾞｹﾝ</v>
          </cell>
          <cell r="C480" t="str">
            <v>ﾅｶﾞﾊﾏｼ</v>
          </cell>
          <cell r="D480" t="str">
            <v>ｺﾎﾞﾘﾁｮｳ</v>
          </cell>
          <cell r="E480" t="str">
            <v>滋賀県</v>
          </cell>
          <cell r="F480" t="str">
            <v>長浜市</v>
          </cell>
          <cell r="G480" t="str">
            <v>長浜市</v>
          </cell>
          <cell r="H480" t="str">
            <v>小堀町</v>
          </cell>
        </row>
        <row r="481">
          <cell r="A481">
            <v>5290141</v>
          </cell>
          <cell r="B481" t="str">
            <v>ｼｶﾞｹﾝ</v>
          </cell>
          <cell r="C481" t="str">
            <v>ﾅｶﾞﾊﾏｼ</v>
          </cell>
          <cell r="D481" t="str">
            <v>ｺﾞﾑﾗ</v>
          </cell>
          <cell r="E481" t="str">
            <v>滋賀県</v>
          </cell>
          <cell r="F481" t="str">
            <v>長浜市</v>
          </cell>
          <cell r="G481" t="str">
            <v>長浜市</v>
          </cell>
          <cell r="H481" t="str">
            <v>五村</v>
          </cell>
        </row>
        <row r="482">
          <cell r="A482">
            <v>5260263</v>
          </cell>
          <cell r="B482" t="str">
            <v>ｼｶﾞｹﾝ</v>
          </cell>
          <cell r="C482" t="str">
            <v>ﾅｶﾞﾊﾏｼ</v>
          </cell>
          <cell r="D482" t="str">
            <v>ｺﾑﾛﾁｮｳ</v>
          </cell>
          <cell r="E482" t="str">
            <v>滋賀県</v>
          </cell>
          <cell r="F482" t="str">
            <v>長浜市</v>
          </cell>
          <cell r="G482" t="str">
            <v>長浜市</v>
          </cell>
          <cell r="H482" t="str">
            <v>小室町</v>
          </cell>
        </row>
        <row r="483">
          <cell r="A483">
            <v>5290121</v>
          </cell>
          <cell r="B483" t="str">
            <v>ｼｶﾞｹﾝ</v>
          </cell>
          <cell r="C483" t="str">
            <v>ﾅｶﾞﾊﾏｼ</v>
          </cell>
          <cell r="D483" t="str">
            <v>ｻｸﾗﾁｮｳ</v>
          </cell>
          <cell r="E483" t="str">
            <v>滋賀県</v>
          </cell>
          <cell r="F483" t="str">
            <v>長浜市</v>
          </cell>
          <cell r="G483" t="str">
            <v>長浜市</v>
          </cell>
          <cell r="H483" t="str">
            <v>桜町</v>
          </cell>
        </row>
        <row r="484">
          <cell r="A484">
            <v>5260235</v>
          </cell>
          <cell r="B484" t="str">
            <v>ｼｶﾞｹﾝ</v>
          </cell>
          <cell r="C484" t="str">
            <v>ﾅｶﾞﾊﾏｼ</v>
          </cell>
          <cell r="D484" t="str">
            <v>ｻﾉﾁｮｳ</v>
          </cell>
          <cell r="E484" t="str">
            <v>滋賀県</v>
          </cell>
          <cell r="F484" t="str">
            <v>長浜市</v>
          </cell>
          <cell r="G484" t="str">
            <v>長浜市</v>
          </cell>
          <cell r="H484" t="str">
            <v>佐野町</v>
          </cell>
        </row>
        <row r="485">
          <cell r="A485">
            <v>5260055</v>
          </cell>
          <cell r="B485" t="str">
            <v>ｼｶﾞｹﾝ</v>
          </cell>
          <cell r="C485" t="str">
            <v>ﾅｶﾞﾊﾏｼ</v>
          </cell>
          <cell r="D485" t="str">
            <v>ｻﾝﾜﾁｮｳ</v>
          </cell>
          <cell r="E485" t="str">
            <v>滋賀県</v>
          </cell>
          <cell r="F485" t="str">
            <v>長浜市</v>
          </cell>
          <cell r="G485" t="str">
            <v>長浜市</v>
          </cell>
          <cell r="H485" t="str">
            <v>三和町</v>
          </cell>
        </row>
        <row r="486">
          <cell r="A486">
            <v>5260817</v>
          </cell>
          <cell r="B486" t="str">
            <v>ｼｶﾞｹﾝ</v>
          </cell>
          <cell r="C486" t="str">
            <v>ﾅｶﾞﾊﾏｼ</v>
          </cell>
          <cell r="D486" t="str">
            <v>ｼﾁｼﾞｮｳﾁｮｳ</v>
          </cell>
          <cell r="E486" t="str">
            <v>滋賀県</v>
          </cell>
          <cell r="F486" t="str">
            <v>長浜市</v>
          </cell>
          <cell r="G486" t="str">
            <v>長浜市</v>
          </cell>
          <cell r="H486" t="str">
            <v>七条町</v>
          </cell>
        </row>
        <row r="487">
          <cell r="A487">
            <v>5260036</v>
          </cell>
          <cell r="B487" t="str">
            <v>ｼｶﾞｹﾝ</v>
          </cell>
          <cell r="C487" t="str">
            <v>ﾅｶﾞﾊﾏｼ</v>
          </cell>
          <cell r="D487" t="str">
            <v>ｼﾞﾌｸｼﾞﾁｮｳ</v>
          </cell>
          <cell r="E487" t="str">
            <v>滋賀県</v>
          </cell>
          <cell r="F487" t="str">
            <v>長浜市</v>
          </cell>
          <cell r="G487" t="str">
            <v>長浜市</v>
          </cell>
          <cell r="H487" t="str">
            <v>地福寺町</v>
          </cell>
        </row>
        <row r="488">
          <cell r="A488">
            <v>5260044</v>
          </cell>
          <cell r="B488" t="str">
            <v>ｼｶﾞｹﾝ</v>
          </cell>
          <cell r="C488" t="str">
            <v>ﾅｶﾞﾊﾏｼ</v>
          </cell>
          <cell r="D488" t="str">
            <v>ｼﾓｻｶﾅｶﾁｮｳ</v>
          </cell>
          <cell r="E488" t="str">
            <v>滋賀県</v>
          </cell>
          <cell r="F488" t="str">
            <v>長浜市</v>
          </cell>
          <cell r="G488" t="str">
            <v>長浜市</v>
          </cell>
          <cell r="H488" t="str">
            <v>下坂中町</v>
          </cell>
        </row>
        <row r="489">
          <cell r="A489">
            <v>5260047</v>
          </cell>
          <cell r="B489" t="str">
            <v>ｼｶﾞｹﾝ</v>
          </cell>
          <cell r="C489" t="str">
            <v>ﾅｶﾞﾊﾏｼ</v>
          </cell>
          <cell r="D489" t="str">
            <v>ｼﾓｻｶﾊﾏﾁｮｳ</v>
          </cell>
          <cell r="E489" t="str">
            <v>滋賀県</v>
          </cell>
          <cell r="F489" t="str">
            <v>長浜市</v>
          </cell>
          <cell r="G489" t="str">
            <v>長浜市</v>
          </cell>
          <cell r="H489" t="str">
            <v>下坂浜町</v>
          </cell>
        </row>
        <row r="490">
          <cell r="A490">
            <v>5260005</v>
          </cell>
          <cell r="B490" t="str">
            <v>ｼｶﾞｹﾝ</v>
          </cell>
          <cell r="C490" t="str">
            <v>ﾅｶﾞﾊﾏｼ</v>
          </cell>
          <cell r="D490" t="str">
            <v>ｼﾓﾉｺﾞｳﾁｮｳ</v>
          </cell>
          <cell r="E490" t="str">
            <v>滋賀県</v>
          </cell>
          <cell r="F490" t="str">
            <v>長浜市</v>
          </cell>
          <cell r="G490" t="str">
            <v>長浜市</v>
          </cell>
          <cell r="H490" t="str">
            <v>下之郷町</v>
          </cell>
        </row>
        <row r="491">
          <cell r="A491">
            <v>5260123</v>
          </cell>
          <cell r="B491" t="str">
            <v>ｼｶﾞｹﾝ</v>
          </cell>
          <cell r="C491" t="str">
            <v>ﾅｶﾞﾊﾏｼ</v>
          </cell>
          <cell r="D491" t="str">
            <v>ｼﾓﾔｷﾞﾁｮｳ</v>
          </cell>
          <cell r="E491" t="str">
            <v>滋賀県</v>
          </cell>
          <cell r="F491" t="str">
            <v>長浜市</v>
          </cell>
          <cell r="G491" t="str">
            <v>長浜市</v>
          </cell>
          <cell r="H491" t="str">
            <v>下八木町</v>
          </cell>
        </row>
        <row r="492">
          <cell r="A492">
            <v>5290302</v>
          </cell>
          <cell r="B492" t="str">
            <v>ｼｶﾞｹﾝ</v>
          </cell>
          <cell r="C492" t="str">
            <v>ﾅｶﾞﾊﾏｼ</v>
          </cell>
          <cell r="D492" t="str">
            <v>ｼﾓﾔﾏﾀﾞ</v>
          </cell>
          <cell r="E492" t="str">
            <v>滋賀県</v>
          </cell>
          <cell r="F492" t="str">
            <v>長浜市</v>
          </cell>
          <cell r="G492" t="str">
            <v>長浜市</v>
          </cell>
          <cell r="H492" t="str">
            <v>下山田</v>
          </cell>
        </row>
        <row r="493">
          <cell r="A493">
            <v>5260016</v>
          </cell>
          <cell r="B493" t="str">
            <v>ｼｶﾞｹﾝ</v>
          </cell>
          <cell r="C493" t="str">
            <v>ﾅｶﾞﾊﾏｼ</v>
          </cell>
          <cell r="D493" t="str">
            <v>ｼﾞｭｳﾘﾁｮｳ</v>
          </cell>
          <cell r="E493" t="str">
            <v>滋賀県</v>
          </cell>
          <cell r="F493" t="str">
            <v>長浜市</v>
          </cell>
          <cell r="G493" t="str">
            <v>長浜市</v>
          </cell>
          <cell r="H493" t="str">
            <v>十里町</v>
          </cell>
        </row>
        <row r="494">
          <cell r="A494">
            <v>5260121</v>
          </cell>
          <cell r="B494" t="str">
            <v>ｼｶﾞｹﾝ</v>
          </cell>
          <cell r="C494" t="str">
            <v>ﾅｶﾞﾊﾏｼ</v>
          </cell>
          <cell r="D494" t="str">
            <v>ｼﾞｭｯｸﾁｮｳ</v>
          </cell>
          <cell r="E494" t="str">
            <v>滋賀県</v>
          </cell>
          <cell r="F494" t="str">
            <v>長浜市</v>
          </cell>
          <cell r="G494" t="str">
            <v>長浜市</v>
          </cell>
          <cell r="H494" t="str">
            <v>十九町</v>
          </cell>
        </row>
        <row r="495">
          <cell r="A495">
            <v>5260823</v>
          </cell>
          <cell r="B495" t="str">
            <v>ｼｶﾞｹﾝ</v>
          </cell>
          <cell r="C495" t="str">
            <v>ﾅｶﾞﾊﾏｼ</v>
          </cell>
          <cell r="D495" t="str">
            <v>ｼﾞｮｳｷﾞﾁｮｳ</v>
          </cell>
          <cell r="E495" t="str">
            <v>滋賀県</v>
          </cell>
          <cell r="F495" t="str">
            <v>長浜市</v>
          </cell>
          <cell r="G495" t="str">
            <v>長浜市</v>
          </cell>
          <cell r="H495" t="str">
            <v>常喜町</v>
          </cell>
        </row>
        <row r="496">
          <cell r="A496">
            <v>5290133</v>
          </cell>
          <cell r="B496" t="str">
            <v>ｼｶﾞｹﾝ</v>
          </cell>
          <cell r="C496" t="str">
            <v>ﾅｶﾞﾊﾏｼ</v>
          </cell>
          <cell r="D496" t="str">
            <v>ｼﾝｱｻﾋﾏﾁ</v>
          </cell>
          <cell r="E496" t="str">
            <v>滋賀県</v>
          </cell>
          <cell r="F496" t="str">
            <v>長浜市</v>
          </cell>
          <cell r="G496" t="str">
            <v>長浜市</v>
          </cell>
          <cell r="H496" t="str">
            <v>新旭町</v>
          </cell>
        </row>
        <row r="497">
          <cell r="A497">
            <v>5260013</v>
          </cell>
          <cell r="B497" t="str">
            <v>ｼｶﾞｹﾝ</v>
          </cell>
          <cell r="C497" t="str">
            <v>ﾅｶﾞﾊﾏｼ</v>
          </cell>
          <cell r="D497" t="str">
            <v>ｼﾝｼﾞｮｳﾃﾗﾁｮｳ</v>
          </cell>
          <cell r="E497" t="str">
            <v>滋賀県</v>
          </cell>
          <cell r="F497" t="str">
            <v>長浜市</v>
          </cell>
          <cell r="G497" t="str">
            <v>長浜市</v>
          </cell>
          <cell r="H497" t="str">
            <v>新庄寺町</v>
          </cell>
        </row>
        <row r="498">
          <cell r="A498">
            <v>5260012</v>
          </cell>
          <cell r="B498" t="str">
            <v>ｼｶﾞｹﾝ</v>
          </cell>
          <cell r="C498" t="str">
            <v>ﾅｶﾞﾊﾏｼ</v>
          </cell>
          <cell r="D498" t="str">
            <v>ｼﾝｼﾞｮｳﾅｶﾁｮｳ</v>
          </cell>
          <cell r="E498" t="str">
            <v>滋賀県</v>
          </cell>
          <cell r="F498" t="str">
            <v>長浜市</v>
          </cell>
          <cell r="G498" t="str">
            <v>長浜市</v>
          </cell>
          <cell r="H498" t="str">
            <v>新庄中町</v>
          </cell>
        </row>
        <row r="499">
          <cell r="A499">
            <v>5260011</v>
          </cell>
          <cell r="B499" t="str">
            <v>ｼｶﾞｹﾝ</v>
          </cell>
          <cell r="C499" t="str">
            <v>ﾅｶﾞﾊﾏｼ</v>
          </cell>
          <cell r="D499" t="str">
            <v>ｼﾝｼﾞｮｳﾊﾞﾝﾊﾞﾁｮｳ</v>
          </cell>
          <cell r="E499" t="str">
            <v>滋賀県</v>
          </cell>
          <cell r="F499" t="str">
            <v>長浜市</v>
          </cell>
          <cell r="G499" t="str">
            <v>長浜市</v>
          </cell>
          <cell r="H499" t="str">
            <v>新庄馬場町</v>
          </cell>
        </row>
        <row r="500">
          <cell r="A500">
            <v>5260052</v>
          </cell>
          <cell r="B500" t="str">
            <v>ｼｶﾞｹﾝ</v>
          </cell>
          <cell r="C500" t="str">
            <v>ﾅｶﾞﾊﾏｼ</v>
          </cell>
          <cell r="D500" t="str">
            <v>ｼﾝｾﾞﾝﾁｮｳ</v>
          </cell>
          <cell r="E500" t="str">
            <v>滋賀県</v>
          </cell>
          <cell r="F500" t="str">
            <v>長浜市</v>
          </cell>
          <cell r="G500" t="str">
            <v>長浜市</v>
          </cell>
          <cell r="H500" t="str">
            <v>神前町</v>
          </cell>
        </row>
        <row r="501">
          <cell r="A501">
            <v>5260241</v>
          </cell>
          <cell r="B501" t="str">
            <v>ｼｶﾞｹﾝ</v>
          </cell>
          <cell r="C501" t="str">
            <v>ﾅｶﾞﾊﾏｼ</v>
          </cell>
          <cell r="D501" t="str">
            <v>ｼﾝﾐﾀ</v>
          </cell>
          <cell r="E501" t="str">
            <v>滋賀県</v>
          </cell>
          <cell r="F501" t="str">
            <v>長浜市</v>
          </cell>
          <cell r="G501" t="str">
            <v>長浜市</v>
          </cell>
          <cell r="H501" t="str">
            <v>新三田</v>
          </cell>
        </row>
        <row r="502">
          <cell r="A502">
            <v>5290122</v>
          </cell>
          <cell r="B502" t="str">
            <v>ｼｶﾞｹﾝ</v>
          </cell>
          <cell r="C502" t="str">
            <v>ﾅｶﾞﾊﾏｼ</v>
          </cell>
          <cell r="D502" t="str">
            <v>ｽ</v>
          </cell>
          <cell r="E502" t="str">
            <v>滋賀県</v>
          </cell>
          <cell r="F502" t="str">
            <v>長浜市</v>
          </cell>
          <cell r="G502" t="str">
            <v>長浜市</v>
          </cell>
          <cell r="H502" t="str">
            <v>酢</v>
          </cell>
        </row>
        <row r="503">
          <cell r="A503">
            <v>5260063</v>
          </cell>
          <cell r="B503" t="str">
            <v>ｼｶﾞｹﾝ</v>
          </cell>
          <cell r="C503" t="str">
            <v>ﾅｶﾞﾊﾏｼ</v>
          </cell>
          <cell r="D503" t="str">
            <v>ｽｴﾋﾛﾁｮｳ</v>
          </cell>
          <cell r="E503" t="str">
            <v>滋賀県</v>
          </cell>
          <cell r="F503" t="str">
            <v>長浜市</v>
          </cell>
          <cell r="G503" t="str">
            <v>長浜市</v>
          </cell>
          <cell r="H503" t="str">
            <v>末広町</v>
          </cell>
        </row>
        <row r="504">
          <cell r="A504">
            <v>5260277</v>
          </cell>
          <cell r="B504" t="str">
            <v>ｼｶﾞｹﾝ</v>
          </cell>
          <cell r="C504" t="str">
            <v>ﾅｶﾞﾊﾏｼ</v>
          </cell>
          <cell r="D504" t="str">
            <v>ｽｶﾞﾀﾆﾁｮｳ</v>
          </cell>
          <cell r="E504" t="str">
            <v>滋賀県</v>
          </cell>
          <cell r="F504" t="str">
            <v>長浜市</v>
          </cell>
          <cell r="G504" t="str">
            <v>長浜市</v>
          </cell>
          <cell r="H504" t="str">
            <v>須賀谷町</v>
          </cell>
        </row>
        <row r="505">
          <cell r="A505">
            <v>5260017</v>
          </cell>
          <cell r="B505" t="str">
            <v>ｼｶﾞｹﾝ</v>
          </cell>
          <cell r="C505" t="str">
            <v>ﾅｶﾞﾊﾏｼ</v>
          </cell>
          <cell r="D505" t="str">
            <v>ｽﾏｲﾁｮｳ</v>
          </cell>
          <cell r="E505" t="str">
            <v>滋賀県</v>
          </cell>
          <cell r="F505" t="str">
            <v>長浜市</v>
          </cell>
          <cell r="G505" t="str">
            <v>長浜市</v>
          </cell>
          <cell r="H505" t="str">
            <v>相撲町</v>
          </cell>
        </row>
        <row r="506">
          <cell r="A506">
            <v>5260234</v>
          </cell>
          <cell r="B506" t="str">
            <v>ｼｶﾞｹﾝ</v>
          </cell>
          <cell r="C506" t="str">
            <v>ﾅｶﾞﾊﾏｼ</v>
          </cell>
          <cell r="D506" t="str">
            <v>ｽﾏｲﾆﾜﾁｮｳ</v>
          </cell>
          <cell r="E506" t="str">
            <v>滋賀県</v>
          </cell>
          <cell r="F506" t="str">
            <v>長浜市</v>
          </cell>
          <cell r="G506" t="str">
            <v>長浜市</v>
          </cell>
          <cell r="H506" t="str">
            <v>相撲庭町</v>
          </cell>
        </row>
        <row r="507">
          <cell r="A507">
            <v>5260103</v>
          </cell>
          <cell r="B507" t="str">
            <v>ｼｶﾞｹﾝ</v>
          </cell>
          <cell r="C507" t="str">
            <v>ﾅｶﾞﾊﾏｼ</v>
          </cell>
          <cell r="D507" t="str">
            <v>ｿﾈﾁｮｳ</v>
          </cell>
          <cell r="E507" t="str">
            <v>滋賀県</v>
          </cell>
          <cell r="F507" t="str">
            <v>長浜市</v>
          </cell>
          <cell r="G507" t="str">
            <v>長浜市</v>
          </cell>
          <cell r="H507" t="str">
            <v>曽根町</v>
          </cell>
        </row>
        <row r="508">
          <cell r="A508">
            <v>5260256</v>
          </cell>
          <cell r="B508" t="str">
            <v>ｼｶﾞｹﾝ</v>
          </cell>
          <cell r="C508" t="str">
            <v>ﾅｶﾞﾊﾏｼ</v>
          </cell>
          <cell r="D508" t="str">
            <v>ｿﾝｼｮｳｼﾞﾁｮｳ</v>
          </cell>
          <cell r="E508" t="str">
            <v>滋賀県</v>
          </cell>
          <cell r="F508" t="str">
            <v>長浜市</v>
          </cell>
          <cell r="G508" t="str">
            <v>長浜市</v>
          </cell>
          <cell r="H508" t="str">
            <v>尊勝寺町</v>
          </cell>
        </row>
        <row r="509">
          <cell r="A509">
            <v>5260254</v>
          </cell>
          <cell r="B509" t="str">
            <v>ｼｶﾞｹﾝ</v>
          </cell>
          <cell r="C509" t="str">
            <v>ﾅｶﾞﾊﾏｼ</v>
          </cell>
          <cell r="D509" t="str">
            <v>ｿﾝﾉﾁｮｳ</v>
          </cell>
          <cell r="E509" t="str">
            <v>滋賀県</v>
          </cell>
          <cell r="F509" t="str">
            <v>長浜市</v>
          </cell>
          <cell r="G509" t="str">
            <v>長浜市</v>
          </cell>
          <cell r="H509" t="str">
            <v>尊野町</v>
          </cell>
        </row>
        <row r="510">
          <cell r="A510">
            <v>5290351</v>
          </cell>
          <cell r="B510" t="str">
            <v>ｼｶﾞｹﾝ</v>
          </cell>
          <cell r="C510" t="str">
            <v>ﾅｶﾞﾊﾏｼ</v>
          </cell>
          <cell r="D510" t="str">
            <v>ﾀﾞｲｺｳｼﾞﾁｮｳ</v>
          </cell>
          <cell r="E510" t="str">
            <v>滋賀県</v>
          </cell>
          <cell r="F510" t="str">
            <v>長浜市</v>
          </cell>
          <cell r="G510" t="str">
            <v>長浜市</v>
          </cell>
          <cell r="H510" t="str">
            <v>大光寺町</v>
          </cell>
        </row>
        <row r="511">
          <cell r="A511">
            <v>5260213</v>
          </cell>
          <cell r="B511" t="str">
            <v>ｼｶﾞｹﾝ</v>
          </cell>
          <cell r="C511" t="str">
            <v>ﾅｶﾞﾊﾏｼ</v>
          </cell>
          <cell r="D511" t="str">
            <v>ﾀﾞｲｺﾞﾁｮｳ</v>
          </cell>
          <cell r="E511" t="str">
            <v>滋賀県</v>
          </cell>
          <cell r="F511" t="str">
            <v>長浜市</v>
          </cell>
          <cell r="G511" t="str">
            <v>長浜市</v>
          </cell>
          <cell r="H511" t="str">
            <v>醍醐町</v>
          </cell>
        </row>
        <row r="512">
          <cell r="A512">
            <v>5290144</v>
          </cell>
          <cell r="B512" t="str">
            <v>ｼｶﾞｹﾝ</v>
          </cell>
          <cell r="C512" t="str">
            <v>ﾅｶﾞﾊﾏｼ</v>
          </cell>
          <cell r="D512" t="str">
            <v>ﾀﾞｲｼﾞﾁｮｳ</v>
          </cell>
          <cell r="E512" t="str">
            <v>滋賀県</v>
          </cell>
          <cell r="F512" t="str">
            <v>長浜市</v>
          </cell>
          <cell r="G512" t="str">
            <v>長浜市</v>
          </cell>
          <cell r="H512" t="str">
            <v>大寺町</v>
          </cell>
        </row>
        <row r="513">
          <cell r="A513">
            <v>5260216</v>
          </cell>
          <cell r="B513" t="str">
            <v>ｼｶﾞｹﾝ</v>
          </cell>
          <cell r="C513" t="str">
            <v>ﾅｶﾞﾊﾏｼ</v>
          </cell>
          <cell r="D513" t="str">
            <v>ﾀﾞｲﾓﾝﾁｮｳ</v>
          </cell>
          <cell r="E513" t="str">
            <v>滋賀県</v>
          </cell>
          <cell r="F513" t="str">
            <v>長浜市</v>
          </cell>
          <cell r="G513" t="str">
            <v>長浜市</v>
          </cell>
          <cell r="H513" t="str">
            <v>大門町</v>
          </cell>
        </row>
        <row r="514">
          <cell r="A514">
            <v>5260037</v>
          </cell>
          <cell r="B514" t="str">
            <v>ｼｶﾞｹﾝ</v>
          </cell>
          <cell r="C514" t="str">
            <v>ﾅｶﾞﾊﾏｼ</v>
          </cell>
          <cell r="D514" t="str">
            <v>ﾀｶﾀﾞﾁｮｳ</v>
          </cell>
          <cell r="E514" t="str">
            <v>滋賀県</v>
          </cell>
          <cell r="F514" t="str">
            <v>長浜市</v>
          </cell>
          <cell r="G514" t="str">
            <v>長浜市</v>
          </cell>
          <cell r="H514" t="str">
            <v>高田町</v>
          </cell>
        </row>
        <row r="515">
          <cell r="A515">
            <v>5290222</v>
          </cell>
          <cell r="B515" t="str">
            <v>ｼｶﾞｹﾝ</v>
          </cell>
          <cell r="C515" t="str">
            <v>ﾅｶﾞﾊﾏｼ</v>
          </cell>
          <cell r="D515" t="str">
            <v>ﾀｶﾂｷﾁｮｳｱﾒﾉﾓﾘ</v>
          </cell>
          <cell r="E515" t="str">
            <v>滋賀県</v>
          </cell>
          <cell r="F515" t="str">
            <v>長浜市</v>
          </cell>
          <cell r="G515" t="str">
            <v>長浜市</v>
          </cell>
          <cell r="H515" t="str">
            <v>高月町雨森</v>
          </cell>
        </row>
        <row r="516">
          <cell r="A516">
            <v>5290203</v>
          </cell>
          <cell r="B516" t="str">
            <v>ｼｶﾞｹﾝ</v>
          </cell>
          <cell r="C516" t="str">
            <v>ﾅｶﾞﾊﾏｼ</v>
          </cell>
          <cell r="D516" t="str">
            <v>ﾀｶﾂｷﾁｮｳｲｿﾉ</v>
          </cell>
          <cell r="E516" t="str">
            <v>滋賀県</v>
          </cell>
          <cell r="F516" t="str">
            <v>長浜市</v>
          </cell>
          <cell r="G516" t="str">
            <v>長浜市</v>
          </cell>
          <cell r="H516" t="str">
            <v>高月町磯野</v>
          </cell>
        </row>
        <row r="517">
          <cell r="A517">
            <v>5290212</v>
          </cell>
          <cell r="B517" t="str">
            <v>ｼｶﾞｹﾝ</v>
          </cell>
          <cell r="C517" t="str">
            <v>ﾅｶﾞﾊﾏｼ</v>
          </cell>
          <cell r="D517" t="str">
            <v>ﾀｶﾂｷﾁｮｳｲﾉｸﾁ</v>
          </cell>
          <cell r="E517" t="str">
            <v>滋賀県</v>
          </cell>
          <cell r="F517" t="str">
            <v>長浜市</v>
          </cell>
          <cell r="G517" t="str">
            <v>長浜市</v>
          </cell>
          <cell r="H517" t="str">
            <v>高月町井口</v>
          </cell>
        </row>
        <row r="518">
          <cell r="A518">
            <v>5290251</v>
          </cell>
          <cell r="B518" t="str">
            <v>ｼｶﾞｹﾝ</v>
          </cell>
          <cell r="C518" t="str">
            <v>ﾅｶﾞﾊﾏｼ</v>
          </cell>
          <cell r="D518" t="str">
            <v>ﾀｶﾂｷﾁｮｳｳﾈ</v>
          </cell>
          <cell r="E518" t="str">
            <v>滋賀県</v>
          </cell>
          <cell r="F518" t="str">
            <v>長浜市</v>
          </cell>
          <cell r="G518" t="str">
            <v>長浜市</v>
          </cell>
          <cell r="H518" t="str">
            <v>高月町宇根</v>
          </cell>
        </row>
        <row r="519">
          <cell r="A519">
            <v>5290232</v>
          </cell>
          <cell r="B519" t="str">
            <v>ｼｶﾞｹﾝ</v>
          </cell>
          <cell r="C519" t="str">
            <v>ﾅｶﾞﾊﾏｼ</v>
          </cell>
          <cell r="D519" t="str">
            <v>ﾀｶﾂｷﾁｮｳｵﾁｶﾜ</v>
          </cell>
          <cell r="E519" t="str">
            <v>滋賀県</v>
          </cell>
          <cell r="F519" t="str">
            <v>長浜市</v>
          </cell>
          <cell r="G519" t="str">
            <v>長浜市</v>
          </cell>
          <cell r="H519" t="str">
            <v>高月町落川</v>
          </cell>
        </row>
        <row r="520">
          <cell r="A520">
            <v>5290215</v>
          </cell>
          <cell r="B520" t="str">
            <v>ｼｶﾞｹﾝ</v>
          </cell>
          <cell r="C520" t="str">
            <v>ﾅｶﾞﾊﾏｼ</v>
          </cell>
          <cell r="D520" t="str">
            <v>ﾀｶﾂｷﾁｮｳｵﾔﾏ</v>
          </cell>
          <cell r="E520" t="str">
            <v>滋賀県</v>
          </cell>
          <cell r="F520" t="str">
            <v>長浜市</v>
          </cell>
          <cell r="G520" t="str">
            <v>長浜市</v>
          </cell>
          <cell r="H520" t="str">
            <v>高月町尾山</v>
          </cell>
        </row>
        <row r="521">
          <cell r="A521">
            <v>5290234</v>
          </cell>
          <cell r="B521" t="str">
            <v>ｼｶﾞｹﾝ</v>
          </cell>
          <cell r="C521" t="str">
            <v>ﾅｶﾞﾊﾏｼ</v>
          </cell>
          <cell r="D521" t="str">
            <v>ﾀｶﾂｷﾁｮｳｶｼﾊﾗ</v>
          </cell>
          <cell r="E521" t="str">
            <v>滋賀県</v>
          </cell>
          <cell r="F521" t="str">
            <v>長浜市</v>
          </cell>
          <cell r="G521" t="str">
            <v>長浜市</v>
          </cell>
          <cell r="H521" t="str">
            <v>高月町柏原</v>
          </cell>
        </row>
        <row r="522">
          <cell r="A522">
            <v>5290272</v>
          </cell>
          <cell r="B522" t="str">
            <v>ｼｶﾞｹﾝ</v>
          </cell>
          <cell r="C522" t="str">
            <v>ﾅｶﾞﾊﾏｼ</v>
          </cell>
          <cell r="D522" t="str">
            <v>ﾀｶﾂｷﾁｮｳｶﾀﾔﾏ</v>
          </cell>
          <cell r="E522" t="str">
            <v>滋賀県</v>
          </cell>
          <cell r="F522" t="str">
            <v>長浜市</v>
          </cell>
          <cell r="G522" t="str">
            <v>長浜市</v>
          </cell>
          <cell r="H522" t="str">
            <v>高月町片山</v>
          </cell>
        </row>
        <row r="523">
          <cell r="A523">
            <v>5290205</v>
          </cell>
          <cell r="B523" t="str">
            <v>ｼｶﾞｹﾝ</v>
          </cell>
          <cell r="C523" t="str">
            <v>ﾅｶﾞﾊﾏｼ</v>
          </cell>
          <cell r="D523" t="str">
            <v>ﾀｶﾂｷﾁｮｳｶﾗｶﾜ</v>
          </cell>
          <cell r="E523" t="str">
            <v>滋賀県</v>
          </cell>
          <cell r="F523" t="str">
            <v>長浜市</v>
          </cell>
          <cell r="G523" t="str">
            <v>長浜市</v>
          </cell>
          <cell r="H523" t="str">
            <v>高月町唐川</v>
          </cell>
        </row>
        <row r="524">
          <cell r="A524">
            <v>5290271</v>
          </cell>
          <cell r="B524" t="str">
            <v>ｼｶﾞｹﾝ</v>
          </cell>
          <cell r="C524" t="str">
            <v>ﾅｶﾞﾊﾏｼ</v>
          </cell>
          <cell r="D524" t="str">
            <v>ﾀｶﾂｷﾁｮｳｸﾏﾉ</v>
          </cell>
          <cell r="E524" t="str">
            <v>滋賀県</v>
          </cell>
          <cell r="F524" t="str">
            <v>長浜市</v>
          </cell>
          <cell r="G524" t="str">
            <v>長浜市</v>
          </cell>
          <cell r="H524" t="str">
            <v>高月町熊野</v>
          </cell>
        </row>
        <row r="525">
          <cell r="A525">
            <v>5290275</v>
          </cell>
          <cell r="B525" t="str">
            <v>ｼｶﾞｹﾝ</v>
          </cell>
          <cell r="C525" t="str">
            <v>ﾅｶﾞﾊﾏｼ</v>
          </cell>
          <cell r="D525" t="str">
            <v>ﾀｶﾂｷﾁｮｳｼｹﾞﾉﾘ</v>
          </cell>
          <cell r="E525" t="str">
            <v>滋賀県</v>
          </cell>
          <cell r="F525" t="str">
            <v>長浜市</v>
          </cell>
          <cell r="G525" t="str">
            <v>長浜市</v>
          </cell>
          <cell r="H525" t="str">
            <v>高月町重則</v>
          </cell>
        </row>
        <row r="526">
          <cell r="A526">
            <v>5290241</v>
          </cell>
          <cell r="B526" t="str">
            <v>ｼｶﾞｹﾝ</v>
          </cell>
          <cell r="C526" t="str">
            <v>ﾅｶﾞﾊﾏｼ</v>
          </cell>
          <cell r="D526" t="str">
            <v>ﾀｶﾂｷﾁｮｳﾀｶﾂｷ</v>
          </cell>
          <cell r="E526" t="str">
            <v>滋賀県</v>
          </cell>
          <cell r="F526" t="str">
            <v>長浜市</v>
          </cell>
          <cell r="G526" t="str">
            <v>長浜市</v>
          </cell>
          <cell r="H526" t="str">
            <v>高月町高月</v>
          </cell>
        </row>
        <row r="527">
          <cell r="A527">
            <v>5290221</v>
          </cell>
          <cell r="B527" t="str">
            <v>ｼｶﾞｹﾝ</v>
          </cell>
          <cell r="C527" t="str">
            <v>ﾅｶﾞﾊﾏｼ</v>
          </cell>
          <cell r="D527" t="str">
            <v>ﾀｶﾂｷﾁｮｳﾀｶﾉ</v>
          </cell>
          <cell r="E527" t="str">
            <v>滋賀県</v>
          </cell>
          <cell r="F527" t="str">
            <v>長浜市</v>
          </cell>
          <cell r="G527" t="str">
            <v>長浜市</v>
          </cell>
          <cell r="H527" t="str">
            <v>高月町高野</v>
          </cell>
        </row>
        <row r="528">
          <cell r="A528">
            <v>5290233</v>
          </cell>
          <cell r="B528" t="str">
            <v>ｼｶﾞｹﾝ</v>
          </cell>
          <cell r="C528" t="str">
            <v>ﾅｶﾞﾊﾏｼ</v>
          </cell>
          <cell r="D528" t="str">
            <v>ﾀｶﾂｷﾁｮｳﾄﾞｳｶﾞﾝｼﾞ</v>
          </cell>
          <cell r="E528" t="str">
            <v>滋賀県</v>
          </cell>
          <cell r="F528" t="str">
            <v>長浜市</v>
          </cell>
          <cell r="G528" t="str">
            <v>長浜市</v>
          </cell>
          <cell r="H528" t="str">
            <v>高月町渡岸寺</v>
          </cell>
        </row>
        <row r="529">
          <cell r="A529">
            <v>5290253</v>
          </cell>
          <cell r="B529" t="str">
            <v>ｼｶﾞｹﾝ</v>
          </cell>
          <cell r="C529" t="str">
            <v>ﾅｶﾞﾊﾏｼ</v>
          </cell>
          <cell r="D529" t="str">
            <v>ﾀｶﾂｷﾁｮｳﾆｼｱﾂｼﾞ</v>
          </cell>
          <cell r="E529" t="str">
            <v>滋賀県</v>
          </cell>
          <cell r="F529" t="str">
            <v>長浜市</v>
          </cell>
          <cell r="G529" t="str">
            <v>長浜市</v>
          </cell>
          <cell r="H529" t="str">
            <v>高月町西阿閉</v>
          </cell>
        </row>
        <row r="530">
          <cell r="A530">
            <v>5290273</v>
          </cell>
          <cell r="B530" t="str">
            <v>ｼｶﾞｹﾝ</v>
          </cell>
          <cell r="C530" t="str">
            <v>ﾅｶﾞﾊﾏｼ</v>
          </cell>
          <cell r="D530" t="str">
            <v>ﾀｶﾂｷﾁｮｳﾆｼﾉ</v>
          </cell>
          <cell r="E530" t="str">
            <v>滋賀県</v>
          </cell>
          <cell r="F530" t="str">
            <v>長浜市</v>
          </cell>
          <cell r="G530" t="str">
            <v>長浜市</v>
          </cell>
          <cell r="H530" t="str">
            <v>高月町西野</v>
          </cell>
        </row>
        <row r="531">
          <cell r="A531">
            <v>5290262</v>
          </cell>
          <cell r="B531" t="str">
            <v>ｼｶﾞｹﾝ</v>
          </cell>
          <cell r="C531" t="str">
            <v>ﾅｶﾞﾊﾏｼ</v>
          </cell>
          <cell r="D531" t="str">
            <v>ﾀｶﾂｷﾁｮｳﾆｼﾓﾉﾍﾞ</v>
          </cell>
          <cell r="E531" t="str">
            <v>滋賀県</v>
          </cell>
          <cell r="F531" t="str">
            <v>長浜市</v>
          </cell>
          <cell r="G531" t="str">
            <v>長浜市</v>
          </cell>
          <cell r="H531" t="str">
            <v>高月町西物部</v>
          </cell>
        </row>
        <row r="532">
          <cell r="A532">
            <v>5290265</v>
          </cell>
          <cell r="B532" t="str">
            <v>ｼｶﾞｹﾝ</v>
          </cell>
          <cell r="C532" t="str">
            <v>ﾅｶﾞﾊﾏｼ</v>
          </cell>
          <cell r="D532" t="str">
            <v>ﾀｶﾂｷﾁｮｳﾆｼﾔﾅｷﾞﾉ</v>
          </cell>
          <cell r="E532" t="str">
            <v>滋賀県</v>
          </cell>
          <cell r="F532" t="str">
            <v>長浜市</v>
          </cell>
          <cell r="G532" t="str">
            <v>長浜市</v>
          </cell>
          <cell r="H532" t="str">
            <v>高月町西柳野</v>
          </cell>
        </row>
        <row r="533">
          <cell r="A533">
            <v>5290252</v>
          </cell>
          <cell r="B533" t="str">
            <v>ｼｶﾞｹﾝ</v>
          </cell>
          <cell r="C533" t="str">
            <v>ﾅｶﾞﾊﾏｼ</v>
          </cell>
          <cell r="D533" t="str">
            <v>ﾀｶﾂｷﾁｮｳﾋｶﾞｼｱﾂｼﾞ</v>
          </cell>
          <cell r="E533" t="str">
            <v>滋賀県</v>
          </cell>
          <cell r="F533" t="str">
            <v>長浜市</v>
          </cell>
          <cell r="G533" t="str">
            <v>長浜市</v>
          </cell>
          <cell r="H533" t="str">
            <v>高月町東阿閉</v>
          </cell>
        </row>
        <row r="534">
          <cell r="A534">
            <v>5290202</v>
          </cell>
          <cell r="B534" t="str">
            <v>ｼｶﾞｹﾝ</v>
          </cell>
          <cell r="C534" t="str">
            <v>ﾅｶﾞﾊﾏｼ</v>
          </cell>
          <cell r="D534" t="str">
            <v>ﾀｶﾂｷﾁｮｳﾋｶﾞｼﾀｶﾀ</v>
          </cell>
          <cell r="E534" t="str">
            <v>滋賀県</v>
          </cell>
          <cell r="F534" t="str">
            <v>長浜市</v>
          </cell>
          <cell r="G534" t="str">
            <v>長浜市</v>
          </cell>
          <cell r="H534" t="str">
            <v>高月町東高田</v>
          </cell>
        </row>
        <row r="535">
          <cell r="A535">
            <v>5290261</v>
          </cell>
          <cell r="B535" t="str">
            <v>ｼｶﾞｹﾝ</v>
          </cell>
          <cell r="C535" t="str">
            <v>ﾅｶﾞﾊﾏｼ</v>
          </cell>
          <cell r="D535" t="str">
            <v>ﾀｶﾂｷﾁｮｳﾋｶﾞｼﾓﾉﾍﾞ</v>
          </cell>
          <cell r="E535" t="str">
            <v>滋賀県</v>
          </cell>
          <cell r="F535" t="str">
            <v>長浜市</v>
          </cell>
          <cell r="G535" t="str">
            <v>長浜市</v>
          </cell>
          <cell r="H535" t="str">
            <v>高月町東物部</v>
          </cell>
        </row>
        <row r="536">
          <cell r="A536">
            <v>5290263</v>
          </cell>
          <cell r="B536" t="str">
            <v>ｼｶﾞｹﾝ</v>
          </cell>
          <cell r="C536" t="str">
            <v>ﾅｶﾞﾊﾏｼ</v>
          </cell>
          <cell r="D536" t="str">
            <v>ﾀｶﾂｷﾁｮｳﾋｶﾞｼﾔﾅｷﾞﾉ</v>
          </cell>
          <cell r="E536" t="str">
            <v>滋賀県</v>
          </cell>
          <cell r="F536" t="str">
            <v>長浜市</v>
          </cell>
          <cell r="G536" t="str">
            <v>長浜市</v>
          </cell>
          <cell r="H536" t="str">
            <v>高月町東柳野</v>
          </cell>
        </row>
        <row r="537">
          <cell r="A537">
            <v>5290204</v>
          </cell>
          <cell r="B537" t="str">
            <v>ｼｶﾞｹﾝ</v>
          </cell>
          <cell r="C537" t="str">
            <v>ﾅｶﾞﾊﾏｼ</v>
          </cell>
          <cell r="D537" t="str">
            <v>ﾀｶﾂｷﾁｮｳﾌｾ</v>
          </cell>
          <cell r="E537" t="str">
            <v>滋賀県</v>
          </cell>
          <cell r="F537" t="str">
            <v>長浜市</v>
          </cell>
          <cell r="G537" t="str">
            <v>長浜市</v>
          </cell>
          <cell r="H537" t="str">
            <v>高月町布施</v>
          </cell>
        </row>
        <row r="538">
          <cell r="A538">
            <v>5290211</v>
          </cell>
          <cell r="B538" t="str">
            <v>ｼｶﾞｹﾝ</v>
          </cell>
          <cell r="C538" t="str">
            <v>ﾅｶﾞﾊﾏｼ</v>
          </cell>
          <cell r="D538" t="str">
            <v>ﾀｶﾂｷﾁｮｳﾎｳｴﾝｼﾞ</v>
          </cell>
          <cell r="E538" t="str">
            <v>滋賀県</v>
          </cell>
          <cell r="F538" t="str">
            <v>長浜市</v>
          </cell>
          <cell r="G538" t="str">
            <v>長浜市</v>
          </cell>
          <cell r="H538" t="str">
            <v>高月町保延寺</v>
          </cell>
        </row>
        <row r="539">
          <cell r="A539">
            <v>5290214</v>
          </cell>
          <cell r="B539" t="str">
            <v>ｼｶﾞｹﾝ</v>
          </cell>
          <cell r="C539" t="str">
            <v>ﾅｶﾞﾊﾏｼ</v>
          </cell>
          <cell r="D539" t="str">
            <v>ﾀｶﾂｷﾁｮｳﾎﾗﾄﾞ</v>
          </cell>
          <cell r="E539" t="str">
            <v>滋賀県</v>
          </cell>
          <cell r="F539" t="str">
            <v>長浜市</v>
          </cell>
          <cell r="G539" t="str">
            <v>長浜市</v>
          </cell>
          <cell r="H539" t="str">
            <v>高月町洞戸</v>
          </cell>
        </row>
        <row r="540">
          <cell r="A540">
            <v>5290223</v>
          </cell>
          <cell r="B540" t="str">
            <v>ｼｶﾞｹﾝ</v>
          </cell>
          <cell r="C540" t="str">
            <v>ﾅｶﾞﾊﾏｼ</v>
          </cell>
          <cell r="D540" t="str">
            <v>ﾀｶﾂｷﾁｮｳﾏｹ</v>
          </cell>
          <cell r="E540" t="str">
            <v>滋賀県</v>
          </cell>
          <cell r="F540" t="str">
            <v>長浜市</v>
          </cell>
          <cell r="G540" t="str">
            <v>長浜市</v>
          </cell>
          <cell r="H540" t="str">
            <v>高月町馬上</v>
          </cell>
        </row>
        <row r="541">
          <cell r="A541">
            <v>5290274</v>
          </cell>
          <cell r="B541" t="str">
            <v>ｼｶﾞｹﾝ</v>
          </cell>
          <cell r="C541" t="str">
            <v>ﾅｶﾞﾊﾏｼ</v>
          </cell>
          <cell r="D541" t="str">
            <v>ﾀｶﾂｷﾁｮｳﾏﾂｵ</v>
          </cell>
          <cell r="E541" t="str">
            <v>滋賀県</v>
          </cell>
          <cell r="F541" t="str">
            <v>長浜市</v>
          </cell>
          <cell r="G541" t="str">
            <v>長浜市</v>
          </cell>
          <cell r="H541" t="str">
            <v>高月町松尾</v>
          </cell>
        </row>
        <row r="542">
          <cell r="A542">
            <v>5290213</v>
          </cell>
          <cell r="B542" t="str">
            <v>ｼｶﾞｹﾝ</v>
          </cell>
          <cell r="C542" t="str">
            <v>ﾅｶﾞﾊﾏｼ</v>
          </cell>
          <cell r="D542" t="str">
            <v>ﾀｶﾂｷﾁｮｳﾓﾁﾃﾞﾗ</v>
          </cell>
          <cell r="E542" t="str">
            <v>滋賀県</v>
          </cell>
          <cell r="F542" t="str">
            <v>長浜市</v>
          </cell>
          <cell r="G542" t="str">
            <v>長浜市</v>
          </cell>
          <cell r="H542" t="str">
            <v>高月町持寺</v>
          </cell>
        </row>
        <row r="543">
          <cell r="A543">
            <v>5290231</v>
          </cell>
          <cell r="B543" t="str">
            <v>ｼｶﾞｹﾝ</v>
          </cell>
          <cell r="C543" t="str">
            <v>ﾅｶﾞﾊﾏｼ</v>
          </cell>
          <cell r="D543" t="str">
            <v>ﾀｶﾂｷﾁｮｳﾓﾘﾓﾄ</v>
          </cell>
          <cell r="E543" t="str">
            <v>滋賀県</v>
          </cell>
          <cell r="F543" t="str">
            <v>長浜市</v>
          </cell>
          <cell r="G543" t="str">
            <v>長浜市</v>
          </cell>
          <cell r="H543" t="str">
            <v>高月町森本</v>
          </cell>
        </row>
        <row r="544">
          <cell r="A544">
            <v>5290264</v>
          </cell>
          <cell r="B544" t="str">
            <v>ｼｶﾞｹﾝ</v>
          </cell>
          <cell r="C544" t="str">
            <v>ﾅｶﾞﾊﾏｼ</v>
          </cell>
          <cell r="D544" t="str">
            <v>ﾀｶﾂｷﾁｮｳﾔﾅｷﾞﾉﾅｶ</v>
          </cell>
          <cell r="E544" t="str">
            <v>滋賀県</v>
          </cell>
          <cell r="F544" t="str">
            <v>長浜市</v>
          </cell>
          <cell r="G544" t="str">
            <v>長浜市</v>
          </cell>
          <cell r="H544" t="str">
            <v>高月町柳野中</v>
          </cell>
        </row>
        <row r="545">
          <cell r="A545">
            <v>5290201</v>
          </cell>
          <cell r="B545" t="str">
            <v>ｼｶﾞｹﾝ</v>
          </cell>
          <cell r="C545" t="str">
            <v>ﾅｶﾞﾊﾏｼ</v>
          </cell>
          <cell r="D545" t="str">
            <v>ﾀｶﾂｷﾁｮｳﾖｺﾔﾏ</v>
          </cell>
          <cell r="E545" t="str">
            <v>滋賀県</v>
          </cell>
          <cell r="F545" t="str">
            <v>長浜市</v>
          </cell>
          <cell r="G545" t="str">
            <v>長浜市</v>
          </cell>
          <cell r="H545" t="str">
            <v>高月町横山</v>
          </cell>
        </row>
        <row r="546">
          <cell r="A546">
            <v>5260046</v>
          </cell>
          <cell r="B546" t="str">
            <v>ｼｶﾞｹﾝ</v>
          </cell>
          <cell r="C546" t="str">
            <v>ﾅｶﾞﾊﾏｼ</v>
          </cell>
          <cell r="D546" t="str">
            <v>ﾀｶﾊｼﾁｮｳ</v>
          </cell>
          <cell r="E546" t="str">
            <v>滋賀県</v>
          </cell>
          <cell r="F546" t="str">
            <v>長浜市</v>
          </cell>
          <cell r="G546" t="str">
            <v>長浜市</v>
          </cell>
          <cell r="H546" t="str">
            <v>高橋町</v>
          </cell>
        </row>
        <row r="547">
          <cell r="A547">
            <v>5260273</v>
          </cell>
          <cell r="B547" t="str">
            <v>ｼｶﾞｹﾝ</v>
          </cell>
          <cell r="C547" t="str">
            <v>ﾅｶﾞﾊﾏｼ</v>
          </cell>
          <cell r="D547" t="str">
            <v>ﾀｶﾊﾀﾁｮｳ</v>
          </cell>
          <cell r="E547" t="str">
            <v>滋賀県</v>
          </cell>
          <cell r="F547" t="str">
            <v>長浜市</v>
          </cell>
          <cell r="G547" t="str">
            <v>長浜市</v>
          </cell>
          <cell r="H547" t="str">
            <v>高畑町</v>
          </cell>
        </row>
        <row r="548">
          <cell r="A548">
            <v>5260201</v>
          </cell>
          <cell r="B548" t="str">
            <v>ｼｶﾞｹﾝ</v>
          </cell>
          <cell r="C548" t="str">
            <v>ﾅｶﾞﾊﾏｼ</v>
          </cell>
          <cell r="D548" t="str">
            <v>ﾀｶﾔﾏﾁｮｳ</v>
          </cell>
          <cell r="E548" t="str">
            <v>滋賀県</v>
          </cell>
          <cell r="F548" t="str">
            <v>長浜市</v>
          </cell>
          <cell r="G548" t="str">
            <v>長浜市</v>
          </cell>
          <cell r="H548" t="str">
            <v>高山町</v>
          </cell>
        </row>
        <row r="549">
          <cell r="A549">
            <v>5260276</v>
          </cell>
          <cell r="B549" t="str">
            <v>ｼｶﾞｹﾝ</v>
          </cell>
          <cell r="C549" t="str">
            <v>ﾅｶﾞﾊﾏｼ</v>
          </cell>
          <cell r="D549" t="str">
            <v>ﾀｶﾞﾜﾁｮｳ</v>
          </cell>
          <cell r="E549" t="str">
            <v>滋賀県</v>
          </cell>
          <cell r="F549" t="str">
            <v>長浜市</v>
          </cell>
          <cell r="G549" t="str">
            <v>長浜市</v>
          </cell>
          <cell r="H549" t="str">
            <v>田川町</v>
          </cell>
        </row>
        <row r="550">
          <cell r="A550">
            <v>5290142</v>
          </cell>
          <cell r="B550" t="str">
            <v>ｼｶﾞｹﾝ</v>
          </cell>
          <cell r="C550" t="str">
            <v>ﾅｶﾞﾊﾏｼ</v>
          </cell>
          <cell r="D550" t="str">
            <v>ﾀﾁｮｳ</v>
          </cell>
          <cell r="E550" t="str">
            <v>滋賀県</v>
          </cell>
          <cell r="F550" t="str">
            <v>長浜市</v>
          </cell>
          <cell r="G550" t="str">
            <v>長浜市</v>
          </cell>
          <cell r="H550" t="str">
            <v>田町</v>
          </cell>
        </row>
        <row r="551">
          <cell r="A551">
            <v>5260271</v>
          </cell>
          <cell r="B551" t="str">
            <v>ｼｶﾞｹﾝ</v>
          </cell>
          <cell r="C551" t="str">
            <v>ﾅｶﾞﾊﾏｼ</v>
          </cell>
          <cell r="D551" t="str">
            <v>ﾀﾆｸﾞﾁﾁｮｳ</v>
          </cell>
          <cell r="E551" t="str">
            <v>滋賀県</v>
          </cell>
          <cell r="F551" t="str">
            <v>長浜市</v>
          </cell>
          <cell r="G551" t="str">
            <v>長浜市</v>
          </cell>
          <cell r="H551" t="str">
            <v>谷口町</v>
          </cell>
        </row>
        <row r="552">
          <cell r="A552">
            <v>5260829</v>
          </cell>
          <cell r="B552" t="str">
            <v>ｼｶﾞｹﾝ</v>
          </cell>
          <cell r="C552" t="str">
            <v>ﾅｶﾞﾊﾏｼ</v>
          </cell>
          <cell r="D552" t="str">
            <v>ﾀﾑﾗﾁｮｳ</v>
          </cell>
          <cell r="E552" t="str">
            <v>滋賀県</v>
          </cell>
          <cell r="F552" t="str">
            <v>長浜市</v>
          </cell>
          <cell r="G552" t="str">
            <v>長浜市</v>
          </cell>
          <cell r="H552" t="str">
            <v>田村町</v>
          </cell>
        </row>
        <row r="553">
          <cell r="A553">
            <v>5260801</v>
          </cell>
          <cell r="B553" t="str">
            <v>ｼｶﾞｹﾝ</v>
          </cell>
          <cell r="C553" t="str">
            <v>ﾅｶﾞﾊﾏｼ</v>
          </cell>
          <cell r="D553" t="str">
            <v>ﾁｸｻﾁｮｳ</v>
          </cell>
          <cell r="E553" t="str">
            <v>滋賀県</v>
          </cell>
          <cell r="F553" t="str">
            <v>長浜市</v>
          </cell>
          <cell r="G553" t="str">
            <v>長浜市</v>
          </cell>
          <cell r="H553" t="str">
            <v>千草町</v>
          </cell>
        </row>
        <row r="554">
          <cell r="A554">
            <v>5290102</v>
          </cell>
          <cell r="B554" t="str">
            <v>ｼｶﾞｹﾝ</v>
          </cell>
          <cell r="C554" t="str">
            <v>ﾅｶﾞﾊﾏｼ</v>
          </cell>
          <cell r="D554" t="str">
            <v>ﾂｷｶﾞｾﾁｮｳ</v>
          </cell>
          <cell r="E554" t="str">
            <v>滋賀県</v>
          </cell>
          <cell r="F554" t="str">
            <v>長浜市</v>
          </cell>
          <cell r="G554" t="str">
            <v>長浜市</v>
          </cell>
          <cell r="H554" t="str">
            <v>月ヶ瀬町</v>
          </cell>
        </row>
        <row r="555">
          <cell r="A555">
            <v>5260112</v>
          </cell>
          <cell r="B555" t="str">
            <v>ｼｶﾞｹﾝ</v>
          </cell>
          <cell r="C555" t="str">
            <v>ﾅｶﾞﾊﾏｼ</v>
          </cell>
          <cell r="D555" t="str">
            <v>ﾂﾙｶﾞｼﾏ</v>
          </cell>
          <cell r="E555" t="str">
            <v>滋賀県</v>
          </cell>
          <cell r="F555" t="str">
            <v>長浜市</v>
          </cell>
          <cell r="G555" t="str">
            <v>長浜市</v>
          </cell>
          <cell r="H555" t="str">
            <v>鶴が島</v>
          </cell>
        </row>
        <row r="556">
          <cell r="A556">
            <v>5260209</v>
          </cell>
          <cell r="B556" t="str">
            <v>ｼｶﾞｹﾝ</v>
          </cell>
          <cell r="C556" t="str">
            <v>ﾅｶﾞﾊﾏｼ</v>
          </cell>
          <cell r="D556" t="str">
            <v>ﾃﾗｼﾁｮｳ</v>
          </cell>
          <cell r="E556" t="str">
            <v>滋賀県</v>
          </cell>
          <cell r="F556" t="str">
            <v>長浜市</v>
          </cell>
          <cell r="G556" t="str">
            <v>長浜市</v>
          </cell>
          <cell r="H556" t="str">
            <v>寺師町</v>
          </cell>
        </row>
        <row r="557">
          <cell r="A557">
            <v>5260045</v>
          </cell>
          <cell r="B557" t="str">
            <v>ｼｶﾞｹﾝ</v>
          </cell>
          <cell r="C557" t="str">
            <v>ﾅｶﾞﾊﾏｼ</v>
          </cell>
          <cell r="D557" t="str">
            <v>ﾃﾗﾀﾞﾁｮｳ</v>
          </cell>
          <cell r="E557" t="str">
            <v>滋賀県</v>
          </cell>
          <cell r="F557" t="str">
            <v>長浜市</v>
          </cell>
          <cell r="G557" t="str">
            <v>長浜市</v>
          </cell>
          <cell r="H557" t="str">
            <v>寺田町</v>
          </cell>
        </row>
        <row r="558">
          <cell r="A558">
            <v>5260215</v>
          </cell>
          <cell r="B558" t="str">
            <v>ｼｶﾞｹﾝ</v>
          </cell>
          <cell r="C558" t="str">
            <v>ﾅｶﾞﾊﾏｼ</v>
          </cell>
          <cell r="D558" t="str">
            <v>ﾄｳﾒﾁｮｳ</v>
          </cell>
          <cell r="E558" t="str">
            <v>滋賀県</v>
          </cell>
          <cell r="F558" t="str">
            <v>長浜市</v>
          </cell>
          <cell r="G558" t="str">
            <v>長浜市</v>
          </cell>
          <cell r="H558" t="str">
            <v>当目町</v>
          </cell>
        </row>
        <row r="559">
          <cell r="A559">
            <v>5260212</v>
          </cell>
          <cell r="B559" t="str">
            <v>ｼｶﾞｹﾝ</v>
          </cell>
          <cell r="C559" t="str">
            <v>ﾅｶﾞﾊﾏｼ</v>
          </cell>
          <cell r="D559" t="str">
            <v>ﾄｸﾔﾏﾁｮｳ</v>
          </cell>
          <cell r="E559" t="str">
            <v>滋賀県</v>
          </cell>
          <cell r="F559" t="str">
            <v>長浜市</v>
          </cell>
          <cell r="G559" t="str">
            <v>長浜市</v>
          </cell>
          <cell r="H559" t="str">
            <v>徳山町</v>
          </cell>
        </row>
        <row r="560">
          <cell r="A560">
            <v>5260064</v>
          </cell>
          <cell r="B560" t="str">
            <v>ｼｶﾞｹﾝ</v>
          </cell>
          <cell r="C560" t="str">
            <v>ﾅｶﾞﾊﾏｼ</v>
          </cell>
          <cell r="D560" t="str">
            <v>ﾄﾉﾁｮｳ</v>
          </cell>
          <cell r="E560" t="str">
            <v>滋賀県</v>
          </cell>
          <cell r="F560" t="str">
            <v>長浜市</v>
          </cell>
          <cell r="G560" t="str">
            <v>長浜市</v>
          </cell>
          <cell r="H560" t="str">
            <v>殿町</v>
          </cell>
        </row>
        <row r="561">
          <cell r="A561">
            <v>5260822</v>
          </cell>
          <cell r="B561" t="str">
            <v>ｼｶﾞｹﾝ</v>
          </cell>
          <cell r="C561" t="str">
            <v>ﾅｶﾞﾊﾏｼ</v>
          </cell>
          <cell r="D561" t="str">
            <v>ﾄﾊﾞｶﾐﾁｮｳ</v>
          </cell>
          <cell r="E561" t="str">
            <v>滋賀県</v>
          </cell>
          <cell r="F561" t="str">
            <v>長浜市</v>
          </cell>
          <cell r="G561" t="str">
            <v>長浜市</v>
          </cell>
          <cell r="H561" t="str">
            <v>鳥羽上町</v>
          </cell>
        </row>
        <row r="562">
          <cell r="A562">
            <v>5260131</v>
          </cell>
          <cell r="B562" t="str">
            <v>ｼｶﾞｹﾝ</v>
          </cell>
          <cell r="C562" t="str">
            <v>ﾅｶﾞﾊﾏｼ</v>
          </cell>
          <cell r="D562" t="str">
            <v>ﾄﾝﾀﾞﾁｮｳ</v>
          </cell>
          <cell r="E562" t="str">
            <v>滋賀県</v>
          </cell>
          <cell r="F562" t="str">
            <v>長浜市</v>
          </cell>
          <cell r="G562" t="str">
            <v>長浜市</v>
          </cell>
          <cell r="H562" t="str">
            <v>富田町</v>
          </cell>
        </row>
        <row r="563">
          <cell r="A563">
            <v>5290132</v>
          </cell>
          <cell r="B563" t="str">
            <v>ｼｶﾞｹﾝ</v>
          </cell>
          <cell r="C563" t="str">
            <v>ﾅｶﾞﾊﾏｼ</v>
          </cell>
          <cell r="D563" t="str">
            <v>ﾅｶﾞﾀﾁｮｳ</v>
          </cell>
          <cell r="E563" t="str">
            <v>滋賀県</v>
          </cell>
          <cell r="F563" t="str">
            <v>長浜市</v>
          </cell>
          <cell r="G563" t="str">
            <v>長浜市</v>
          </cell>
          <cell r="H563" t="str">
            <v>長田町</v>
          </cell>
        </row>
        <row r="564">
          <cell r="A564">
            <v>5290103</v>
          </cell>
          <cell r="B564" t="str">
            <v>ｼｶﾞｹﾝ</v>
          </cell>
          <cell r="C564" t="str">
            <v>ﾅｶﾞﾊﾏｼ</v>
          </cell>
          <cell r="D564" t="str">
            <v>ﾅｶﾉﾁｮｳ</v>
          </cell>
          <cell r="E564" t="str">
            <v>滋賀県</v>
          </cell>
          <cell r="F564" t="str">
            <v>長浜市</v>
          </cell>
          <cell r="G564" t="str">
            <v>長浜市</v>
          </cell>
          <cell r="H564" t="str">
            <v>中野町</v>
          </cell>
        </row>
        <row r="565">
          <cell r="A565">
            <v>5260114</v>
          </cell>
          <cell r="B565" t="str">
            <v>ｼｶﾞｹﾝ</v>
          </cell>
          <cell r="C565" t="str">
            <v>ﾅｶﾞﾊﾏｼ</v>
          </cell>
          <cell r="D565" t="str">
            <v>ﾅｶﾊﾏ</v>
          </cell>
          <cell r="E565" t="str">
            <v>滋賀県</v>
          </cell>
          <cell r="F565" t="str">
            <v>長浜市</v>
          </cell>
          <cell r="G565" t="str">
            <v>長浜市</v>
          </cell>
          <cell r="H565" t="str">
            <v>中浜</v>
          </cell>
        </row>
        <row r="566">
          <cell r="A566">
            <v>5260022</v>
          </cell>
          <cell r="B566" t="str">
            <v>ｼｶﾞｹﾝ</v>
          </cell>
          <cell r="C566" t="str">
            <v>ﾅｶﾞﾊﾏｼ</v>
          </cell>
          <cell r="D566" t="str">
            <v>ﾅｶﾔﾏﾁｮｳ</v>
          </cell>
          <cell r="E566" t="str">
            <v>滋賀県</v>
          </cell>
          <cell r="F566" t="str">
            <v>長浜市</v>
          </cell>
          <cell r="G566" t="str">
            <v>長浜市</v>
          </cell>
          <cell r="H566" t="str">
            <v>中山町</v>
          </cell>
        </row>
        <row r="567">
          <cell r="A567">
            <v>5260824</v>
          </cell>
          <cell r="B567" t="str">
            <v>ｼｶﾞｹﾝ</v>
          </cell>
          <cell r="C567" t="str">
            <v>ﾅｶﾞﾊﾏｼ</v>
          </cell>
          <cell r="D567" t="str">
            <v>ﾅｺﾞｼﾁｮｳ</v>
          </cell>
          <cell r="E567" t="str">
            <v>滋賀県</v>
          </cell>
          <cell r="F567" t="str">
            <v>長浜市</v>
          </cell>
          <cell r="G567" t="str">
            <v>長浜市</v>
          </cell>
          <cell r="H567" t="str">
            <v>名越町</v>
          </cell>
        </row>
        <row r="568">
          <cell r="A568">
            <v>5260225</v>
          </cell>
          <cell r="B568" t="str">
            <v>ｼｶﾞｹﾝ</v>
          </cell>
          <cell r="C568" t="str">
            <v>ﾅｶﾞﾊﾏｼ</v>
          </cell>
          <cell r="D568" t="str">
            <v>ﾅﾝｺﾞｳﾁｮｳ</v>
          </cell>
          <cell r="E568" t="str">
            <v>滋賀県</v>
          </cell>
          <cell r="F568" t="str">
            <v>長浜市</v>
          </cell>
          <cell r="G568" t="str">
            <v>長浜市</v>
          </cell>
          <cell r="H568" t="str">
            <v>南郷町</v>
          </cell>
        </row>
        <row r="569">
          <cell r="A569">
            <v>5260108</v>
          </cell>
          <cell r="B569" t="str">
            <v>ｼｶﾞｹﾝ</v>
          </cell>
          <cell r="C569" t="str">
            <v>ﾅｶﾞﾊﾏｼ</v>
          </cell>
          <cell r="D569" t="str">
            <v>ﾅﾝﾊﾞﾁｮｳ</v>
          </cell>
          <cell r="E569" t="str">
            <v>滋賀県</v>
          </cell>
          <cell r="F569" t="str">
            <v>長浜市</v>
          </cell>
          <cell r="G569" t="str">
            <v>長浜市</v>
          </cell>
          <cell r="H569" t="str">
            <v>難波町</v>
          </cell>
        </row>
        <row r="570">
          <cell r="A570">
            <v>5260841</v>
          </cell>
          <cell r="B570" t="str">
            <v>ｼｶﾞｹﾝ</v>
          </cell>
          <cell r="C570" t="str">
            <v>ﾅｶﾞﾊﾏｼ</v>
          </cell>
          <cell r="D570" t="str">
            <v>ﾆｲｻｶﾁｮｳ</v>
          </cell>
          <cell r="E570" t="str">
            <v>滋賀県</v>
          </cell>
          <cell r="F570" t="str">
            <v>長浜市</v>
          </cell>
          <cell r="G570" t="str">
            <v>長浜市</v>
          </cell>
          <cell r="H570" t="str">
            <v>新栄町</v>
          </cell>
        </row>
        <row r="571">
          <cell r="A571">
            <v>5290721</v>
          </cell>
          <cell r="B571" t="str">
            <v>ｼｶﾞｹﾝ</v>
          </cell>
          <cell r="C571" t="str">
            <v>ﾅｶﾞﾊﾏｼ</v>
          </cell>
          <cell r="D571" t="str">
            <v>ﾆｼｱｻﾞｲﾁｮｳｵｵｳﾗ</v>
          </cell>
          <cell r="E571" t="str">
            <v>滋賀県</v>
          </cell>
          <cell r="F571" t="str">
            <v>長浜市</v>
          </cell>
          <cell r="G571" t="str">
            <v>長浜市</v>
          </cell>
          <cell r="H571" t="str">
            <v>西浅井町大浦</v>
          </cell>
        </row>
        <row r="572">
          <cell r="A572">
            <v>5290714</v>
          </cell>
          <cell r="B572" t="str">
            <v>ｼｶﾞｹﾝ</v>
          </cell>
          <cell r="C572" t="str">
            <v>ﾅｶﾞﾊﾏｼ</v>
          </cell>
          <cell r="D572" t="str">
            <v>ﾆｼｱｻﾞｲﾁｮｳｵﾔﾏ</v>
          </cell>
          <cell r="E572" t="str">
            <v>滋賀県</v>
          </cell>
          <cell r="F572" t="str">
            <v>長浜市</v>
          </cell>
          <cell r="G572" t="str">
            <v>長浜市</v>
          </cell>
          <cell r="H572" t="str">
            <v>西浅井町小山</v>
          </cell>
        </row>
        <row r="573">
          <cell r="A573">
            <v>5290708</v>
          </cell>
          <cell r="B573" t="str">
            <v>ｼｶﾞｹﾝ</v>
          </cell>
          <cell r="C573" t="str">
            <v>ﾅｶﾞﾊﾏｼ</v>
          </cell>
          <cell r="D573" t="str">
            <v>ﾆｼｱｻﾞｲﾁｮｳｸﾂｶｹ</v>
          </cell>
          <cell r="E573" t="str">
            <v>滋賀県</v>
          </cell>
          <cell r="F573" t="str">
            <v>長浜市</v>
          </cell>
          <cell r="G573" t="str">
            <v>長浜市</v>
          </cell>
          <cell r="H573" t="str">
            <v>西浅井町沓掛</v>
          </cell>
        </row>
        <row r="574">
          <cell r="A574">
            <v>5290725</v>
          </cell>
          <cell r="B574" t="str">
            <v>ｼｶﾞｹﾝ</v>
          </cell>
          <cell r="C574" t="str">
            <v>ﾅｶﾞﾊﾏｼ</v>
          </cell>
          <cell r="D574" t="str">
            <v>ﾆｼｱｻﾞｲﾁｮｳｸﾛﾔﾏ</v>
          </cell>
          <cell r="E574" t="str">
            <v>滋賀県</v>
          </cell>
          <cell r="F574" t="str">
            <v>長浜市</v>
          </cell>
          <cell r="G574" t="str">
            <v>長浜市</v>
          </cell>
          <cell r="H574" t="str">
            <v>西浅井町黒山</v>
          </cell>
        </row>
        <row r="575">
          <cell r="A575">
            <v>5290704</v>
          </cell>
          <cell r="B575" t="str">
            <v>ｼｶﾞｹﾝ</v>
          </cell>
          <cell r="C575" t="str">
            <v>ﾅｶﾞﾊﾏｼ</v>
          </cell>
          <cell r="D575" t="str">
            <v>ﾆｼｱｻﾞｲﾁｮｳｼｵﾂﾅｶ</v>
          </cell>
          <cell r="E575" t="str">
            <v>滋賀県</v>
          </cell>
          <cell r="F575" t="str">
            <v>長浜市</v>
          </cell>
          <cell r="G575" t="str">
            <v>長浜市</v>
          </cell>
          <cell r="H575" t="str">
            <v>西浅井町塩津中</v>
          </cell>
        </row>
        <row r="576">
          <cell r="A576">
            <v>5290701</v>
          </cell>
          <cell r="B576" t="str">
            <v>ｼｶﾞｹﾝ</v>
          </cell>
          <cell r="C576" t="str">
            <v>ﾅｶﾞﾊﾏｼ</v>
          </cell>
          <cell r="D576" t="str">
            <v>ﾆｼｱｻﾞｲﾁｮｳｼｵﾂﾊﾏ</v>
          </cell>
          <cell r="E576" t="str">
            <v>滋賀県</v>
          </cell>
          <cell r="F576" t="str">
            <v>長浜市</v>
          </cell>
          <cell r="G576" t="str">
            <v>長浜市</v>
          </cell>
          <cell r="H576" t="str">
            <v>西浅井町塩津浜</v>
          </cell>
        </row>
        <row r="577">
          <cell r="A577">
            <v>5290707</v>
          </cell>
          <cell r="B577" t="str">
            <v>ｼｶﾞｹﾝ</v>
          </cell>
          <cell r="C577" t="str">
            <v>ﾅｶﾞﾊﾏｼ</v>
          </cell>
          <cell r="D577" t="str">
            <v>ﾆｼｱｻﾞｲﾁｮｳｼｭｳﾌｸｼﾞ</v>
          </cell>
          <cell r="E577" t="str">
            <v>滋賀県</v>
          </cell>
          <cell r="F577" t="str">
            <v>長浜市</v>
          </cell>
          <cell r="G577" t="str">
            <v>長浜市</v>
          </cell>
          <cell r="H577" t="str">
            <v>西浅井町集福寺</v>
          </cell>
        </row>
        <row r="578">
          <cell r="A578">
            <v>5290722</v>
          </cell>
          <cell r="B578" t="str">
            <v>ｼｶﾞｹﾝ</v>
          </cell>
          <cell r="C578" t="str">
            <v>ﾅｶﾞﾊﾏｼ</v>
          </cell>
          <cell r="D578" t="str">
            <v>ﾆｼｱｻﾞｲﾁｮｳｼｮｳ</v>
          </cell>
          <cell r="E578" t="str">
            <v>滋賀県</v>
          </cell>
          <cell r="F578" t="str">
            <v>長浜市</v>
          </cell>
          <cell r="G578" t="str">
            <v>長浜市</v>
          </cell>
          <cell r="H578" t="str">
            <v>西浅井町庄</v>
          </cell>
        </row>
        <row r="579">
          <cell r="A579">
            <v>5290726</v>
          </cell>
          <cell r="B579" t="str">
            <v>ｼｶﾞｹﾝ</v>
          </cell>
          <cell r="C579" t="str">
            <v>ﾅｶﾞﾊﾏｼ</v>
          </cell>
          <cell r="D579" t="str">
            <v>ﾆｼｱｻﾞｲﾁｮｳｽｶﾞｳﾗ</v>
          </cell>
          <cell r="E579" t="str">
            <v>滋賀県</v>
          </cell>
          <cell r="F579" t="str">
            <v>長浜市</v>
          </cell>
          <cell r="G579" t="str">
            <v>長浜市</v>
          </cell>
          <cell r="H579" t="str">
            <v>西浅井町菅浦</v>
          </cell>
        </row>
        <row r="580">
          <cell r="A580">
            <v>5290712</v>
          </cell>
          <cell r="B580" t="str">
            <v>ｼｶﾞｹﾝ</v>
          </cell>
          <cell r="C580" t="str">
            <v>ﾅｶﾞﾊﾏｼ</v>
          </cell>
          <cell r="D580" t="str">
            <v>ﾆｼｱｻﾞｲﾁｮｳﾂｷﾃﾞ</v>
          </cell>
          <cell r="E580" t="str">
            <v>滋賀県</v>
          </cell>
          <cell r="F580" t="str">
            <v>長浜市</v>
          </cell>
          <cell r="G580" t="str">
            <v>長浜市</v>
          </cell>
          <cell r="H580" t="str">
            <v>西浅井町月出</v>
          </cell>
        </row>
        <row r="581">
          <cell r="A581">
            <v>5290723</v>
          </cell>
          <cell r="B581" t="str">
            <v>ｼｶﾞｹﾝ</v>
          </cell>
          <cell r="C581" t="str">
            <v>ﾅｶﾞﾊﾏｼ</v>
          </cell>
          <cell r="D581" t="str">
            <v>ﾆｼｱｻﾞｲﾁｮｳﾅｶ</v>
          </cell>
          <cell r="E581" t="str">
            <v>滋賀県</v>
          </cell>
          <cell r="F581" t="str">
            <v>長浜市</v>
          </cell>
          <cell r="G581" t="str">
            <v>長浜市</v>
          </cell>
          <cell r="H581" t="str">
            <v>西浅井町中</v>
          </cell>
        </row>
        <row r="582">
          <cell r="A582">
            <v>5290703</v>
          </cell>
          <cell r="B582" t="str">
            <v>ｼｶﾞｹﾝ</v>
          </cell>
          <cell r="C582" t="str">
            <v>ﾅｶﾞﾊﾏｼ</v>
          </cell>
          <cell r="D582" t="str">
            <v>ﾆｼｱｻﾞｲﾁｮｳﾉｻﾞｶ</v>
          </cell>
          <cell r="E582" t="str">
            <v>滋賀県</v>
          </cell>
          <cell r="F582" t="str">
            <v>長浜市</v>
          </cell>
          <cell r="G582" t="str">
            <v>長浜市</v>
          </cell>
          <cell r="H582" t="str">
            <v>西浅井町野坂</v>
          </cell>
        </row>
        <row r="583">
          <cell r="A583">
            <v>5290713</v>
          </cell>
          <cell r="B583" t="str">
            <v>ｼｶﾞｹﾝ</v>
          </cell>
          <cell r="C583" t="str">
            <v>ﾅｶﾞﾊﾏｼ</v>
          </cell>
          <cell r="D583" t="str">
            <v>ﾆｼｱｻﾞｲﾁｮｳﾊﾀﾍﾞ</v>
          </cell>
          <cell r="E583" t="str">
            <v>滋賀県</v>
          </cell>
          <cell r="F583" t="str">
            <v>長浜市</v>
          </cell>
          <cell r="G583" t="str">
            <v>長浜市</v>
          </cell>
          <cell r="H583" t="str">
            <v>西浅井町八田部</v>
          </cell>
        </row>
        <row r="584">
          <cell r="A584">
            <v>5290702</v>
          </cell>
          <cell r="B584" t="str">
            <v>ｼｶﾞｹﾝ</v>
          </cell>
          <cell r="C584" t="str">
            <v>ﾅｶﾞﾊﾏｼ</v>
          </cell>
          <cell r="D584" t="str">
            <v>ﾆｼｱｻﾞｲﾁｮｳﾎﾘﾔﾏ</v>
          </cell>
          <cell r="E584" t="str">
            <v>滋賀県</v>
          </cell>
          <cell r="F584" t="str">
            <v>長浜市</v>
          </cell>
          <cell r="G584" t="str">
            <v>長浜市</v>
          </cell>
          <cell r="H584" t="str">
            <v>西浅井町祝山</v>
          </cell>
        </row>
        <row r="585">
          <cell r="A585">
            <v>5290711</v>
          </cell>
          <cell r="B585" t="str">
            <v>ｼｶﾞｹﾝ</v>
          </cell>
          <cell r="C585" t="str">
            <v>ﾅｶﾞﾊﾏｼ</v>
          </cell>
          <cell r="D585" t="str">
            <v>ﾆｼｱｻﾞｲﾁｮｳﾔﾉｸﾏ</v>
          </cell>
          <cell r="E585" t="str">
            <v>滋賀県</v>
          </cell>
          <cell r="F585" t="str">
            <v>長浜市</v>
          </cell>
          <cell r="G585" t="str">
            <v>長浜市</v>
          </cell>
          <cell r="H585" t="str">
            <v>西浅井町岩熊</v>
          </cell>
        </row>
        <row r="586">
          <cell r="A586">
            <v>5290724</v>
          </cell>
          <cell r="B586" t="str">
            <v>ｼｶﾞｹﾝ</v>
          </cell>
          <cell r="C586" t="str">
            <v>ﾅｶﾞﾊﾏｼ</v>
          </cell>
          <cell r="D586" t="str">
            <v>ﾆｼｱｻﾞｲﾁｮｳﾔﾏｶﾄﾞ</v>
          </cell>
          <cell r="E586" t="str">
            <v>滋賀県</v>
          </cell>
          <cell r="F586" t="str">
            <v>長浜市</v>
          </cell>
          <cell r="G586" t="str">
            <v>長浜市</v>
          </cell>
          <cell r="H586" t="str">
            <v>西浅井町山門</v>
          </cell>
        </row>
        <row r="587">
          <cell r="A587">
            <v>5290715</v>
          </cell>
          <cell r="B587" t="str">
            <v>ｼｶﾞｹﾝ</v>
          </cell>
          <cell r="C587" t="str">
            <v>ﾅｶﾞﾊﾏｼ</v>
          </cell>
          <cell r="D587" t="str">
            <v>ﾆｼｱｻﾞｲﾁｮｳﾔﾏﾀﾞ</v>
          </cell>
          <cell r="E587" t="str">
            <v>滋賀県</v>
          </cell>
          <cell r="F587" t="str">
            <v>長浜市</v>
          </cell>
          <cell r="G587" t="str">
            <v>長浜市</v>
          </cell>
          <cell r="H587" t="str">
            <v>西浅井町山田</v>
          </cell>
        </row>
        <row r="588">
          <cell r="A588">
            <v>5290706</v>
          </cell>
          <cell r="B588" t="str">
            <v>ｼｶﾞｹﾝ</v>
          </cell>
          <cell r="C588" t="str">
            <v>ﾅｶﾞﾊﾏｼ</v>
          </cell>
          <cell r="D588" t="str">
            <v>ﾆｼｱｻﾞｲﾁｮｳﾖ</v>
          </cell>
          <cell r="E588" t="str">
            <v>滋賀県</v>
          </cell>
          <cell r="F588" t="str">
            <v>長浜市</v>
          </cell>
          <cell r="G588" t="str">
            <v>長浜市</v>
          </cell>
          <cell r="H588" t="str">
            <v>西浅井町余</v>
          </cell>
        </row>
        <row r="589">
          <cell r="A589">
            <v>5290705</v>
          </cell>
          <cell r="B589" t="str">
            <v>ｼｶﾞｹﾝ</v>
          </cell>
          <cell r="C589" t="str">
            <v>ﾅｶﾞﾊﾏｼ</v>
          </cell>
          <cell r="D589" t="str">
            <v>ﾆｼｱｻﾞｲﾁｮｳﾖｺﾅﾐ</v>
          </cell>
          <cell r="E589" t="str">
            <v>滋賀県</v>
          </cell>
          <cell r="F589" t="str">
            <v>長浜市</v>
          </cell>
          <cell r="G589" t="str">
            <v>長浜市</v>
          </cell>
          <cell r="H589" t="str">
            <v>西浅井町横波</v>
          </cell>
        </row>
        <row r="590">
          <cell r="A590">
            <v>5290123</v>
          </cell>
          <cell r="B590" t="str">
            <v>ｼｶﾞｹﾝ</v>
          </cell>
          <cell r="C590" t="str">
            <v>ﾅｶﾞﾊﾏｼ</v>
          </cell>
          <cell r="D590" t="str">
            <v>ﾆｼｵｵｲﾁｮｳ</v>
          </cell>
          <cell r="E590" t="str">
            <v>滋賀県</v>
          </cell>
          <cell r="F590" t="str">
            <v>長浜市</v>
          </cell>
          <cell r="G590" t="str">
            <v>長浜市</v>
          </cell>
          <cell r="H590" t="str">
            <v>西大井町</v>
          </cell>
        </row>
        <row r="591">
          <cell r="A591">
            <v>5260227</v>
          </cell>
          <cell r="B591" t="str">
            <v>ｼｶﾞｹﾝ</v>
          </cell>
          <cell r="C591" t="str">
            <v>ﾅｶﾞﾊﾏｼ</v>
          </cell>
          <cell r="D591" t="str">
            <v>ﾆｼｶｽﾞｴﾁｮｳ</v>
          </cell>
          <cell r="E591" t="str">
            <v>滋賀県</v>
          </cell>
          <cell r="F591" t="str">
            <v>長浜市</v>
          </cell>
          <cell r="G591" t="str">
            <v>長浜市</v>
          </cell>
          <cell r="H591" t="str">
            <v>西主計町</v>
          </cell>
        </row>
        <row r="592">
          <cell r="A592">
            <v>5260803</v>
          </cell>
          <cell r="B592" t="str">
            <v>ｼｶﾞｹﾝ</v>
          </cell>
          <cell r="C592" t="str">
            <v>ﾅｶﾞﾊﾏｼ</v>
          </cell>
          <cell r="D592" t="str">
            <v>ﾆｼｺｳｻﾞｶﾁｮｳ</v>
          </cell>
          <cell r="E592" t="str">
            <v>滋賀県</v>
          </cell>
          <cell r="F592" t="str">
            <v>長浜市</v>
          </cell>
          <cell r="G592" t="str">
            <v>長浜市</v>
          </cell>
          <cell r="H592" t="str">
            <v>西上坂町</v>
          </cell>
        </row>
        <row r="593">
          <cell r="A593">
            <v>5260101</v>
          </cell>
          <cell r="B593" t="str">
            <v>ｼｶﾞｹﾝ</v>
          </cell>
          <cell r="C593" t="str">
            <v>ﾅｶﾞﾊﾏｼ</v>
          </cell>
          <cell r="D593" t="str">
            <v>ﾆｼｺｵﾘﾁｮｳ</v>
          </cell>
          <cell r="E593" t="str">
            <v>滋賀県</v>
          </cell>
          <cell r="F593" t="str">
            <v>長浜市</v>
          </cell>
          <cell r="G593" t="str">
            <v>長浜市</v>
          </cell>
          <cell r="H593" t="str">
            <v>錦織町</v>
          </cell>
        </row>
        <row r="594">
          <cell r="A594">
            <v>5260246</v>
          </cell>
          <cell r="B594" t="str">
            <v>ｼｶﾞｹﾝ</v>
          </cell>
          <cell r="C594" t="str">
            <v>ﾅｶﾞﾊﾏｼ</v>
          </cell>
          <cell r="D594" t="str">
            <v>ﾆｼｼﾝﾐﾀ</v>
          </cell>
          <cell r="E594" t="str">
            <v>滋賀県</v>
          </cell>
          <cell r="F594" t="str">
            <v>長浜市</v>
          </cell>
          <cell r="G594" t="str">
            <v>長浜市</v>
          </cell>
          <cell r="H594" t="str">
            <v>西新三田</v>
          </cell>
        </row>
        <row r="595">
          <cell r="A595">
            <v>5260255</v>
          </cell>
          <cell r="B595" t="str">
            <v>ｼｶﾞｹﾝ</v>
          </cell>
          <cell r="C595" t="str">
            <v>ﾅｶﾞﾊﾏｼ</v>
          </cell>
          <cell r="D595" t="str">
            <v>ﾆｼﾉﾁｮｳ</v>
          </cell>
          <cell r="E595" t="str">
            <v>滋賀県</v>
          </cell>
          <cell r="F595" t="str">
            <v>長浜市</v>
          </cell>
          <cell r="G595" t="str">
            <v>長浜市</v>
          </cell>
          <cell r="H595" t="str">
            <v>西野町</v>
          </cell>
        </row>
        <row r="596">
          <cell r="A596">
            <v>5260208</v>
          </cell>
          <cell r="B596" t="str">
            <v>ｼｶﾞｹﾝ</v>
          </cell>
          <cell r="C596" t="str">
            <v>ﾅｶﾞﾊﾏｼ</v>
          </cell>
          <cell r="D596" t="str">
            <v>ﾆｼﾑﾗﾁｮｳ</v>
          </cell>
          <cell r="E596" t="str">
            <v>滋賀県</v>
          </cell>
          <cell r="F596" t="str">
            <v>長浜市</v>
          </cell>
          <cell r="G596" t="str">
            <v>長浜市</v>
          </cell>
          <cell r="H596" t="str">
            <v>西村町</v>
          </cell>
        </row>
        <row r="597">
          <cell r="A597">
            <v>5260107</v>
          </cell>
          <cell r="B597" t="str">
            <v>ｼｶﾞｹﾝ</v>
          </cell>
          <cell r="C597" t="str">
            <v>ﾅｶﾞﾊﾏｼ</v>
          </cell>
          <cell r="D597" t="str">
            <v>ﾆﾉｲﾁｮｳ</v>
          </cell>
          <cell r="E597" t="str">
            <v>滋賀県</v>
          </cell>
          <cell r="F597" t="str">
            <v>長浜市</v>
          </cell>
          <cell r="G597" t="str">
            <v>長浜市</v>
          </cell>
          <cell r="H597" t="str">
            <v>新居町</v>
          </cell>
        </row>
        <row r="598">
          <cell r="A598">
            <v>5260217</v>
          </cell>
          <cell r="B598" t="str">
            <v>ｼｶﾞｹﾝ</v>
          </cell>
          <cell r="C598" t="str">
            <v>ﾅｶﾞﾊﾏｼ</v>
          </cell>
          <cell r="D598" t="str">
            <v>ﾉｾｸﾗﾁｮｳ</v>
          </cell>
          <cell r="E598" t="str">
            <v>滋賀県</v>
          </cell>
          <cell r="F598" t="str">
            <v>長浜市</v>
          </cell>
          <cell r="G598" t="str">
            <v>長浜市</v>
          </cell>
          <cell r="H598" t="str">
            <v>乗倉町</v>
          </cell>
        </row>
        <row r="599">
          <cell r="A599">
            <v>5260203</v>
          </cell>
          <cell r="B599" t="str">
            <v>ｼｶﾞｹﾝ</v>
          </cell>
          <cell r="C599" t="str">
            <v>ﾅｶﾞﾊﾏｼ</v>
          </cell>
          <cell r="D599" t="str">
            <v>ﾉｾﾁｮｳ</v>
          </cell>
          <cell r="E599" t="str">
            <v>滋賀県</v>
          </cell>
          <cell r="F599" t="str">
            <v>長浜市</v>
          </cell>
          <cell r="G599" t="str">
            <v>長浜市</v>
          </cell>
          <cell r="H599" t="str">
            <v>野瀬町</v>
          </cell>
        </row>
        <row r="600">
          <cell r="A600">
            <v>5260266</v>
          </cell>
          <cell r="B600" t="str">
            <v>ｼｶﾞｹﾝ</v>
          </cell>
          <cell r="C600" t="str">
            <v>ﾅｶﾞﾊﾏｼ</v>
          </cell>
          <cell r="D600" t="str">
            <v>ﾉﾀﾞﾁｮｳ</v>
          </cell>
          <cell r="E600" t="str">
            <v>滋賀県</v>
          </cell>
          <cell r="F600" t="str">
            <v>長浜市</v>
          </cell>
          <cell r="G600" t="str">
            <v>長浜市</v>
          </cell>
          <cell r="H600" t="str">
            <v>野田町</v>
          </cell>
        </row>
        <row r="601">
          <cell r="A601">
            <v>5260106</v>
          </cell>
          <cell r="B601" t="str">
            <v>ｼｶﾞｹﾝ</v>
          </cell>
          <cell r="C601" t="str">
            <v>ﾅｶﾞﾊﾏｼ</v>
          </cell>
          <cell r="D601" t="str">
            <v>ﾉﾃﾞﾗﾁｮｳ</v>
          </cell>
          <cell r="E601" t="str">
            <v>滋賀県</v>
          </cell>
          <cell r="F601" t="str">
            <v>長浜市</v>
          </cell>
          <cell r="G601" t="str">
            <v>長浜市</v>
          </cell>
          <cell r="H601" t="str">
            <v>野寺町</v>
          </cell>
        </row>
        <row r="602">
          <cell r="A602">
            <v>5260236</v>
          </cell>
          <cell r="B602" t="str">
            <v>ｼｶﾞｹﾝ</v>
          </cell>
          <cell r="C602" t="str">
            <v>ﾅｶﾞﾊﾏｼ</v>
          </cell>
          <cell r="D602" t="str">
            <v>ﾉﾑﾗﾁｮｳ</v>
          </cell>
          <cell r="E602" t="str">
            <v>滋賀県</v>
          </cell>
          <cell r="F602" t="str">
            <v>長浜市</v>
          </cell>
          <cell r="G602" t="str">
            <v>長浜市</v>
          </cell>
          <cell r="H602" t="str">
            <v>野村町</v>
          </cell>
        </row>
        <row r="603">
          <cell r="A603">
            <v>5260815</v>
          </cell>
          <cell r="B603" t="str">
            <v>ｼｶﾞｹﾝ</v>
          </cell>
          <cell r="C603" t="str">
            <v>ﾅｶﾞﾊﾏｼ</v>
          </cell>
          <cell r="D603" t="str">
            <v>ﾊﾁｼﾞｮｳﾁｮｳ</v>
          </cell>
          <cell r="E603" t="str">
            <v>滋賀県</v>
          </cell>
          <cell r="F603" t="str">
            <v>長浜市</v>
          </cell>
          <cell r="G603" t="str">
            <v>長浜市</v>
          </cell>
          <cell r="H603" t="str">
            <v>八条町</v>
          </cell>
        </row>
        <row r="604">
          <cell r="A604">
            <v>5260124</v>
          </cell>
          <cell r="B604" t="str">
            <v>ｼｶﾞｹﾝ</v>
          </cell>
          <cell r="C604" t="str">
            <v>ﾅｶﾞﾊﾏｼ</v>
          </cell>
          <cell r="D604" t="str">
            <v>ﾊﾔｻﾞｷﾁｮｳ</v>
          </cell>
          <cell r="E604" t="str">
            <v>滋賀県</v>
          </cell>
          <cell r="F604" t="str">
            <v>長浜市</v>
          </cell>
          <cell r="G604" t="str">
            <v>長浜市</v>
          </cell>
          <cell r="H604" t="str">
            <v>早崎町</v>
          </cell>
        </row>
        <row r="605">
          <cell r="A605">
            <v>5260842</v>
          </cell>
          <cell r="B605" t="str">
            <v>ｼｶﾞｹﾝ</v>
          </cell>
          <cell r="C605" t="str">
            <v>ﾅｶﾞﾊﾏｼ</v>
          </cell>
          <cell r="D605" t="str">
            <v>ﾊﾙﾁｶﾁｮｳ</v>
          </cell>
          <cell r="E605" t="str">
            <v>滋賀県</v>
          </cell>
          <cell r="F605" t="str">
            <v>長浜市</v>
          </cell>
          <cell r="G605" t="str">
            <v>長浜市</v>
          </cell>
          <cell r="H605" t="str">
            <v>春近町</v>
          </cell>
        </row>
        <row r="606">
          <cell r="A606">
            <v>5260226</v>
          </cell>
          <cell r="B606" t="str">
            <v>ｼｶﾞｹﾝ</v>
          </cell>
          <cell r="C606" t="str">
            <v>ﾅｶﾞﾊﾏｼ</v>
          </cell>
          <cell r="D606" t="str">
            <v>ﾋｶﾞｼｶｽﾞｴﾁｮｳ</v>
          </cell>
          <cell r="E606" t="str">
            <v>滋賀県</v>
          </cell>
          <cell r="F606" t="str">
            <v>長浜市</v>
          </cell>
          <cell r="G606" t="str">
            <v>長浜市</v>
          </cell>
          <cell r="H606" t="str">
            <v>東主計町</v>
          </cell>
        </row>
        <row r="607">
          <cell r="A607">
            <v>5260802</v>
          </cell>
          <cell r="B607" t="str">
            <v>ｼｶﾞｹﾝ</v>
          </cell>
          <cell r="C607" t="str">
            <v>ﾅｶﾞﾊﾏｼ</v>
          </cell>
          <cell r="D607" t="str">
            <v>ﾋｶﾞｼｺｳｻﾞｶﾁｮｳ</v>
          </cell>
          <cell r="E607" t="str">
            <v>滋賀県</v>
          </cell>
          <cell r="F607" t="str">
            <v>長浜市</v>
          </cell>
          <cell r="G607" t="str">
            <v>長浜市</v>
          </cell>
          <cell r="H607" t="str">
            <v>東上坂町</v>
          </cell>
        </row>
        <row r="608">
          <cell r="A608">
            <v>5260224</v>
          </cell>
          <cell r="B608" t="str">
            <v>ｼｶﾞｹﾝ</v>
          </cell>
          <cell r="C608" t="str">
            <v>ﾅｶﾞﾊﾏｼ</v>
          </cell>
          <cell r="D608" t="str">
            <v>ﾋｶﾞｼﾉﾁｮｳ</v>
          </cell>
          <cell r="E608" t="str">
            <v>滋賀県</v>
          </cell>
          <cell r="F608" t="str">
            <v>長浜市</v>
          </cell>
          <cell r="G608" t="str">
            <v>長浜市</v>
          </cell>
          <cell r="H608" t="str">
            <v>東野町</v>
          </cell>
        </row>
        <row r="609">
          <cell r="A609">
            <v>5260035</v>
          </cell>
          <cell r="B609" t="str">
            <v>ｼｶﾞｹﾝ</v>
          </cell>
          <cell r="C609" t="str">
            <v>ﾅｶﾞﾊﾏｼ</v>
          </cell>
          <cell r="D609" t="str">
            <v>ﾋﾗｶﾀﾐﾅﾐﾁｮｳ</v>
          </cell>
          <cell r="E609" t="str">
            <v>滋賀県</v>
          </cell>
          <cell r="F609" t="str">
            <v>長浜市</v>
          </cell>
          <cell r="G609" t="str">
            <v>長浜市</v>
          </cell>
          <cell r="H609" t="str">
            <v>平方南町</v>
          </cell>
        </row>
        <row r="610">
          <cell r="A610">
            <v>5260033</v>
          </cell>
          <cell r="B610" t="str">
            <v>ｼｶﾞｹﾝ</v>
          </cell>
          <cell r="C610" t="str">
            <v>ﾅｶﾞﾊﾏｼ</v>
          </cell>
          <cell r="D610" t="str">
            <v>ﾋﾗｶﾀﾁｮｳ</v>
          </cell>
          <cell r="E610" t="str">
            <v>滋賀県</v>
          </cell>
          <cell r="F610" t="str">
            <v>長浜市</v>
          </cell>
          <cell r="G610" t="str">
            <v>長浜市</v>
          </cell>
          <cell r="H610" t="str">
            <v>平方町</v>
          </cell>
        </row>
        <row r="611">
          <cell r="A611">
            <v>5260253</v>
          </cell>
          <cell r="B611" t="str">
            <v>ｼｶﾞｹﾝ</v>
          </cell>
          <cell r="C611" t="str">
            <v>ﾅｶﾞﾊﾏｼ</v>
          </cell>
          <cell r="D611" t="str">
            <v>ﾋﾗﾂｶﾁｮｳ</v>
          </cell>
          <cell r="E611" t="str">
            <v>滋賀県</v>
          </cell>
          <cell r="F611" t="str">
            <v>長浜市</v>
          </cell>
          <cell r="G611" t="str">
            <v>長浜市</v>
          </cell>
          <cell r="H611" t="str">
            <v>平塚町</v>
          </cell>
        </row>
        <row r="612">
          <cell r="A612">
            <v>5260825</v>
          </cell>
          <cell r="B612" t="str">
            <v>ｼｶﾞｹﾝ</v>
          </cell>
          <cell r="C612" t="str">
            <v>ﾅｶﾞﾊﾏｼ</v>
          </cell>
          <cell r="D612" t="str">
            <v>ﾌｾﾁｮｳ</v>
          </cell>
          <cell r="E612" t="str">
            <v>滋賀県</v>
          </cell>
          <cell r="F612" t="str">
            <v>長浜市</v>
          </cell>
          <cell r="G612" t="str">
            <v>長浜市</v>
          </cell>
          <cell r="H612" t="str">
            <v>布勢町</v>
          </cell>
        </row>
        <row r="613">
          <cell r="A613">
            <v>5260025</v>
          </cell>
          <cell r="B613" t="str">
            <v>ｼｶﾞｹﾝ</v>
          </cell>
          <cell r="C613" t="str">
            <v>ﾅｶﾞﾊﾏｼ</v>
          </cell>
          <cell r="D613" t="str">
            <v>ﾌﾞﾝｷﾞﾁｮｳ</v>
          </cell>
          <cell r="E613" t="str">
            <v>滋賀県</v>
          </cell>
          <cell r="F613" t="str">
            <v>長浜市</v>
          </cell>
          <cell r="G613" t="str">
            <v>長浜市</v>
          </cell>
          <cell r="H613" t="str">
            <v>分木町</v>
          </cell>
        </row>
        <row r="614">
          <cell r="A614">
            <v>5260002</v>
          </cell>
          <cell r="B614" t="str">
            <v>ｼｶﾞｹﾝ</v>
          </cell>
          <cell r="C614" t="str">
            <v>ﾅｶﾞﾊﾏｼ</v>
          </cell>
          <cell r="D614" t="str">
            <v>ﾎｳﾃﾞﾁｮｳ</v>
          </cell>
          <cell r="E614" t="str">
            <v>滋賀県</v>
          </cell>
          <cell r="F614" t="str">
            <v>長浜市</v>
          </cell>
          <cell r="G614" t="str">
            <v>長浜市</v>
          </cell>
          <cell r="H614" t="str">
            <v>保田町</v>
          </cell>
        </row>
        <row r="615">
          <cell r="A615">
            <v>5260223</v>
          </cell>
          <cell r="B615" t="str">
            <v>ｼｶﾞｹﾝ</v>
          </cell>
          <cell r="C615" t="str">
            <v>ﾅｶﾞﾊﾏｼ</v>
          </cell>
          <cell r="D615" t="str">
            <v>ﾎｳﾗｸｼﾞﾁｮｳ</v>
          </cell>
          <cell r="E615" t="str">
            <v>滋賀県</v>
          </cell>
          <cell r="F615" t="str">
            <v>長浜市</v>
          </cell>
          <cell r="G615" t="str">
            <v>長浜市</v>
          </cell>
          <cell r="H615" t="str">
            <v>法楽寺町</v>
          </cell>
        </row>
        <row r="616">
          <cell r="A616">
            <v>5260105</v>
          </cell>
          <cell r="B616" t="str">
            <v>ｼｶﾞｹﾝ</v>
          </cell>
          <cell r="C616" t="str">
            <v>ﾅｶﾞﾊﾏｼ</v>
          </cell>
          <cell r="D616" t="str">
            <v>ﾎｿｴﾁｮｳ</v>
          </cell>
          <cell r="E616" t="str">
            <v>滋賀県</v>
          </cell>
          <cell r="F616" t="str">
            <v>長浜市</v>
          </cell>
          <cell r="G616" t="str">
            <v>長浜市</v>
          </cell>
          <cell r="H616" t="str">
            <v>細江町</v>
          </cell>
        </row>
        <row r="617">
          <cell r="A617">
            <v>5260812</v>
          </cell>
          <cell r="B617" t="str">
            <v>ｼｶﾞｹﾝ</v>
          </cell>
          <cell r="C617" t="str">
            <v>ﾅｶﾞﾊﾏｼ</v>
          </cell>
          <cell r="D617" t="str">
            <v>ﾎﾀﾞﾁｮｳ</v>
          </cell>
          <cell r="E617" t="str">
            <v>滋賀県</v>
          </cell>
          <cell r="F617" t="str">
            <v>長浜市</v>
          </cell>
          <cell r="G617" t="str">
            <v>長浜市</v>
          </cell>
          <cell r="H617" t="str">
            <v>保多町</v>
          </cell>
        </row>
        <row r="618">
          <cell r="A618">
            <v>5260813</v>
          </cell>
          <cell r="B618" t="str">
            <v>ｼｶﾞｹﾝ</v>
          </cell>
          <cell r="C618" t="str">
            <v>ﾅｶﾞﾊﾏｼ</v>
          </cell>
          <cell r="D618" t="str">
            <v>ﾎﾘﾍﾞﾁｮｳ</v>
          </cell>
          <cell r="E618" t="str">
            <v>滋賀県</v>
          </cell>
          <cell r="F618" t="str">
            <v>長浜市</v>
          </cell>
          <cell r="G618" t="str">
            <v>長浜市</v>
          </cell>
          <cell r="H618" t="str">
            <v>堀部町</v>
          </cell>
        </row>
        <row r="619">
          <cell r="A619">
            <v>5260821</v>
          </cell>
          <cell r="B619" t="str">
            <v>ｼｶﾞｹﾝ</v>
          </cell>
          <cell r="C619" t="str">
            <v>ﾅｶﾞﾊﾏｼ</v>
          </cell>
          <cell r="D619" t="str">
            <v>ﾎﾝｼﾞｮｳﾁｮｳ</v>
          </cell>
          <cell r="E619" t="str">
            <v>滋賀県</v>
          </cell>
          <cell r="F619" t="str">
            <v>長浜市</v>
          </cell>
          <cell r="G619" t="str">
            <v>長浜市</v>
          </cell>
          <cell r="H619" t="str">
            <v>本庄町</v>
          </cell>
        </row>
        <row r="620">
          <cell r="A620">
            <v>5290143</v>
          </cell>
          <cell r="B620" t="str">
            <v>ｼｶﾞｹﾝ</v>
          </cell>
          <cell r="C620" t="str">
            <v>ﾅｶﾞﾊﾏｼ</v>
          </cell>
          <cell r="D620" t="str">
            <v>ﾎﾝﾁｮｳ</v>
          </cell>
          <cell r="E620" t="str">
            <v>滋賀県</v>
          </cell>
          <cell r="F620" t="str">
            <v>長浜市</v>
          </cell>
          <cell r="G620" t="str">
            <v>長浜市</v>
          </cell>
          <cell r="H620" t="str">
            <v>本町</v>
          </cell>
        </row>
        <row r="621">
          <cell r="A621">
            <v>5260125</v>
          </cell>
          <cell r="B621" t="str">
            <v>ｼｶﾞｹﾝ</v>
          </cell>
          <cell r="C621" t="str">
            <v>ﾅｶﾞﾊﾏｼ</v>
          </cell>
          <cell r="D621" t="str">
            <v>ﾏｽﾀﾞﾁｮｳ</v>
          </cell>
          <cell r="E621" t="str">
            <v>滋賀県</v>
          </cell>
          <cell r="F621" t="str">
            <v>長浜市</v>
          </cell>
          <cell r="G621" t="str">
            <v>長浜市</v>
          </cell>
          <cell r="H621" t="str">
            <v>益田町</v>
          </cell>
        </row>
        <row r="622">
          <cell r="A622">
            <v>5290111</v>
          </cell>
          <cell r="B622" t="str">
            <v>ｼｶﾞｹﾝ</v>
          </cell>
          <cell r="C622" t="str">
            <v>ﾅｶﾞﾊﾏｼ</v>
          </cell>
          <cell r="D622" t="str">
            <v>ﾐｶﾜﾁｮｳ</v>
          </cell>
          <cell r="E622" t="str">
            <v>滋賀県</v>
          </cell>
          <cell r="F622" t="str">
            <v>長浜市</v>
          </cell>
          <cell r="G622" t="str">
            <v>長浜市</v>
          </cell>
          <cell r="H622" t="str">
            <v>三川町</v>
          </cell>
        </row>
        <row r="623">
          <cell r="A623">
            <v>5260104</v>
          </cell>
          <cell r="B623" t="str">
            <v>ｼｶﾞｹﾝ</v>
          </cell>
          <cell r="C623" t="str">
            <v>ﾅｶﾞﾊﾏｼ</v>
          </cell>
          <cell r="D623" t="str">
            <v>ﾐﾀﾁ</v>
          </cell>
          <cell r="E623" t="str">
            <v>滋賀県</v>
          </cell>
          <cell r="F623" t="str">
            <v>長浜市</v>
          </cell>
          <cell r="G623" t="str">
            <v>長浜市</v>
          </cell>
          <cell r="H623" t="str">
            <v>御館</v>
          </cell>
        </row>
        <row r="624">
          <cell r="A624">
            <v>5260242</v>
          </cell>
          <cell r="B624" t="str">
            <v>ｼｶﾞｹﾝ</v>
          </cell>
          <cell r="C624" t="str">
            <v>ﾅｶﾞﾊﾏｼ</v>
          </cell>
          <cell r="D624" t="str">
            <v>ﾐﾀﾁｮｳ</v>
          </cell>
          <cell r="E624" t="str">
            <v>滋賀県</v>
          </cell>
          <cell r="F624" t="str">
            <v>長浜市</v>
          </cell>
          <cell r="G624" t="str">
            <v>長浜市</v>
          </cell>
          <cell r="H624" t="str">
            <v>三田町</v>
          </cell>
        </row>
        <row r="625">
          <cell r="A625">
            <v>5260023</v>
          </cell>
          <cell r="B625" t="str">
            <v>ｼｶﾞｹﾝ</v>
          </cell>
          <cell r="C625" t="str">
            <v>ﾅｶﾞﾊﾏｼ</v>
          </cell>
          <cell r="D625" t="str">
            <v>ﾐﾂﾔﾁｮｳ</v>
          </cell>
          <cell r="E625" t="str">
            <v>滋賀県</v>
          </cell>
          <cell r="F625" t="str">
            <v>長浜市</v>
          </cell>
          <cell r="G625" t="str">
            <v>長浜市</v>
          </cell>
          <cell r="H625" t="str">
            <v>三ツ矢町</v>
          </cell>
        </row>
        <row r="626">
          <cell r="A626">
            <v>5260024</v>
          </cell>
          <cell r="B626" t="str">
            <v>ｼｶﾞｹﾝ</v>
          </cell>
          <cell r="C626" t="str">
            <v>ﾅｶﾞﾊﾏｼ</v>
          </cell>
          <cell r="D626" t="str">
            <v>ﾐﾂﾔﾓﾄﾁｮｳ</v>
          </cell>
          <cell r="E626" t="str">
            <v>滋賀県</v>
          </cell>
          <cell r="F626" t="str">
            <v>長浜市</v>
          </cell>
          <cell r="G626" t="str">
            <v>長浜市</v>
          </cell>
          <cell r="H626" t="str">
            <v>三ツ矢元町</v>
          </cell>
        </row>
        <row r="627">
          <cell r="A627">
            <v>5260067</v>
          </cell>
          <cell r="B627" t="str">
            <v>ｼｶﾞｹﾝ</v>
          </cell>
          <cell r="C627" t="str">
            <v>ﾅｶﾞﾊﾏｼ</v>
          </cell>
          <cell r="D627" t="str">
            <v>ﾐﾅﾄﾁｮｳ</v>
          </cell>
          <cell r="E627" t="str">
            <v>滋賀県</v>
          </cell>
          <cell r="F627" t="str">
            <v>長浜市</v>
          </cell>
          <cell r="G627" t="str">
            <v>長浜市</v>
          </cell>
          <cell r="H627" t="str">
            <v>港町</v>
          </cell>
        </row>
        <row r="628">
          <cell r="A628">
            <v>5260232</v>
          </cell>
          <cell r="B628" t="str">
            <v>ｼｶﾞｹﾝ</v>
          </cell>
          <cell r="C628" t="str">
            <v>ﾅｶﾞﾊﾏｼ</v>
          </cell>
          <cell r="D628" t="str">
            <v>ﾐﾅﾐｲｹﾁｮｳ</v>
          </cell>
          <cell r="E628" t="str">
            <v>滋賀県</v>
          </cell>
          <cell r="F628" t="str">
            <v>長浜市</v>
          </cell>
          <cell r="G628" t="str">
            <v>長浜市</v>
          </cell>
          <cell r="H628" t="str">
            <v>南池町</v>
          </cell>
        </row>
        <row r="629">
          <cell r="A629">
            <v>5260843</v>
          </cell>
          <cell r="B629" t="str">
            <v>ｼｶﾞｹﾝ</v>
          </cell>
          <cell r="C629" t="str">
            <v>ﾅｶﾞﾊﾏｼ</v>
          </cell>
          <cell r="D629" t="str">
            <v>ﾐﾅﾐｺｱｼﾁｮｳ</v>
          </cell>
          <cell r="E629" t="str">
            <v>滋賀県</v>
          </cell>
          <cell r="F629" t="str">
            <v>長浜市</v>
          </cell>
          <cell r="G629" t="str">
            <v>長浜市</v>
          </cell>
          <cell r="H629" t="str">
            <v>南小足町</v>
          </cell>
        </row>
        <row r="630">
          <cell r="A630">
            <v>5260058</v>
          </cell>
          <cell r="B630" t="str">
            <v>ｼｶﾞｹﾝ</v>
          </cell>
          <cell r="C630" t="str">
            <v>ﾅｶﾞﾊﾏｼ</v>
          </cell>
          <cell r="D630" t="str">
            <v>ﾐﾅﾐｺﾞﾌｸﾁｮｳ</v>
          </cell>
          <cell r="E630" t="str">
            <v>滋賀県</v>
          </cell>
          <cell r="F630" t="str">
            <v>長浜市</v>
          </cell>
          <cell r="G630" t="str">
            <v>長浜市</v>
          </cell>
          <cell r="H630" t="str">
            <v>南呉服町</v>
          </cell>
        </row>
        <row r="631">
          <cell r="A631">
            <v>5260032</v>
          </cell>
          <cell r="B631" t="str">
            <v>ｼｶﾞｹﾝ</v>
          </cell>
          <cell r="C631" t="str">
            <v>ﾅｶﾞﾊﾏｼ</v>
          </cell>
          <cell r="D631" t="str">
            <v>ﾐﾅﾐﾀｶﾀﾞﾁｮｳ</v>
          </cell>
          <cell r="E631" t="str">
            <v>滋賀県</v>
          </cell>
          <cell r="F631" t="str">
            <v>長浜市</v>
          </cell>
          <cell r="G631" t="str">
            <v>長浜市</v>
          </cell>
          <cell r="H631" t="str">
            <v>南高田町</v>
          </cell>
        </row>
        <row r="632">
          <cell r="A632">
            <v>5260844</v>
          </cell>
          <cell r="B632" t="str">
            <v>ｼｶﾞｹﾝ</v>
          </cell>
          <cell r="C632" t="str">
            <v>ﾅｶﾞﾊﾏｼ</v>
          </cell>
          <cell r="D632" t="str">
            <v>ﾐﾅﾐﾀﾂﾞｹﾁｮｳ</v>
          </cell>
          <cell r="E632" t="str">
            <v>滋賀県</v>
          </cell>
          <cell r="F632" t="str">
            <v>長浜市</v>
          </cell>
          <cell r="G632" t="str">
            <v>長浜市</v>
          </cell>
          <cell r="H632" t="str">
            <v>南田附町</v>
          </cell>
        </row>
        <row r="633">
          <cell r="A633">
            <v>5260113</v>
          </cell>
          <cell r="B633" t="str">
            <v>ｼｶﾞｹﾝ</v>
          </cell>
          <cell r="C633" t="str">
            <v>ﾅｶﾞﾊﾏｼ</v>
          </cell>
          <cell r="D633" t="str">
            <v>ﾐﾅﾐﾊﾏﾁｮｳ</v>
          </cell>
          <cell r="E633" t="str">
            <v>滋賀県</v>
          </cell>
          <cell r="F633" t="str">
            <v>長浜市</v>
          </cell>
          <cell r="G633" t="str">
            <v>長浜市</v>
          </cell>
          <cell r="H633" t="str">
            <v>南浜町</v>
          </cell>
        </row>
        <row r="634">
          <cell r="A634">
            <v>5260831</v>
          </cell>
          <cell r="B634" t="str">
            <v>ｼｶﾞｹﾝ</v>
          </cell>
          <cell r="C634" t="str">
            <v>ﾅｶﾞﾊﾏｼ</v>
          </cell>
          <cell r="D634" t="str">
            <v>ﾐﾔｼﾁｮｳ</v>
          </cell>
          <cell r="E634" t="str">
            <v>滋賀県</v>
          </cell>
          <cell r="F634" t="str">
            <v>長浜市</v>
          </cell>
          <cell r="G634" t="str">
            <v>長浜市</v>
          </cell>
          <cell r="H634" t="str">
            <v>宮司町</v>
          </cell>
        </row>
        <row r="635">
          <cell r="A635">
            <v>5290112</v>
          </cell>
          <cell r="B635" t="str">
            <v>ｼｶﾞｹﾝ</v>
          </cell>
          <cell r="C635" t="str">
            <v>ﾅｶﾞﾊﾏｼ</v>
          </cell>
          <cell r="D635" t="str">
            <v>ﾐﾔﾍﾞﾁｮｳ</v>
          </cell>
          <cell r="E635" t="str">
            <v>滋賀県</v>
          </cell>
          <cell r="F635" t="str">
            <v>長浜市</v>
          </cell>
          <cell r="G635" t="str">
            <v>長浜市</v>
          </cell>
          <cell r="H635" t="str">
            <v>宮部町</v>
          </cell>
        </row>
        <row r="636">
          <cell r="A636">
            <v>5260053</v>
          </cell>
          <cell r="B636" t="str">
            <v>ｼｶﾞｹﾝ</v>
          </cell>
          <cell r="C636" t="str">
            <v>ﾅｶﾞﾊﾏｼ</v>
          </cell>
          <cell r="D636" t="str">
            <v>ﾐﾔﾏｴﾁｮｳ</v>
          </cell>
          <cell r="E636" t="str">
            <v>滋賀県</v>
          </cell>
          <cell r="F636" t="str">
            <v>長浜市</v>
          </cell>
          <cell r="G636" t="str">
            <v>長浜市</v>
          </cell>
          <cell r="H636" t="str">
            <v>宮前町</v>
          </cell>
        </row>
        <row r="637">
          <cell r="A637">
            <v>5260835</v>
          </cell>
          <cell r="B637" t="str">
            <v>ｼｶﾞｹﾝ</v>
          </cell>
          <cell r="C637" t="str">
            <v>ﾅｶﾞﾊﾏｼ</v>
          </cell>
          <cell r="D637" t="str">
            <v>ﾑﾛﾁｮｳ</v>
          </cell>
          <cell r="E637" t="str">
            <v>滋賀県</v>
          </cell>
          <cell r="F637" t="str">
            <v>長浜市</v>
          </cell>
          <cell r="G637" t="str">
            <v>長浜市</v>
          </cell>
          <cell r="H637" t="str">
            <v>室町</v>
          </cell>
        </row>
        <row r="638">
          <cell r="A638">
            <v>5260059</v>
          </cell>
          <cell r="B638" t="str">
            <v>ｼｶﾞｹﾝ</v>
          </cell>
          <cell r="C638" t="str">
            <v>ﾅｶﾞﾊﾏｼ</v>
          </cell>
          <cell r="D638" t="str">
            <v>ﾓﾄﾊﾏﾁｮｳ</v>
          </cell>
          <cell r="E638" t="str">
            <v>滋賀県</v>
          </cell>
          <cell r="F638" t="str">
            <v>長浜市</v>
          </cell>
          <cell r="G638" t="str">
            <v>長浜市</v>
          </cell>
          <cell r="H638" t="str">
            <v>元浜町</v>
          </cell>
        </row>
        <row r="639">
          <cell r="A639">
            <v>5260018</v>
          </cell>
          <cell r="B639" t="str">
            <v>ｼｶﾞｹﾝ</v>
          </cell>
          <cell r="C639" t="str">
            <v>ﾅｶﾞﾊﾏｼ</v>
          </cell>
          <cell r="D639" t="str">
            <v>ﾓﾘﾁｮｳ</v>
          </cell>
          <cell r="E639" t="str">
            <v>滋賀県</v>
          </cell>
          <cell r="F639" t="str">
            <v>長浜市</v>
          </cell>
          <cell r="G639" t="str">
            <v>長浜市</v>
          </cell>
          <cell r="H639" t="str">
            <v>森町</v>
          </cell>
        </row>
        <row r="640">
          <cell r="A640">
            <v>5260116</v>
          </cell>
          <cell r="B640" t="str">
            <v>ｼｶﾞｹﾝ</v>
          </cell>
          <cell r="C640" t="str">
            <v>ﾅｶﾞﾊﾏｼ</v>
          </cell>
          <cell r="D640" t="str">
            <v>ﾔｷﾞﾊﾏﾁｮｳ</v>
          </cell>
          <cell r="E640" t="str">
            <v>滋賀県</v>
          </cell>
          <cell r="F640" t="str">
            <v>長浜市</v>
          </cell>
          <cell r="G640" t="str">
            <v>長浜市</v>
          </cell>
          <cell r="H640" t="str">
            <v>八木浜町</v>
          </cell>
        </row>
        <row r="641">
          <cell r="A641">
            <v>5260252</v>
          </cell>
          <cell r="B641" t="str">
            <v>ｼｶﾞｹﾝ</v>
          </cell>
          <cell r="C641" t="str">
            <v>ﾅｶﾞﾊﾏｼ</v>
          </cell>
          <cell r="D641" t="str">
            <v>ﾔｼﾏﾁｮｳ</v>
          </cell>
          <cell r="E641" t="str">
            <v>滋賀県</v>
          </cell>
          <cell r="F641" t="str">
            <v>長浜市</v>
          </cell>
          <cell r="G641" t="str">
            <v>長浜市</v>
          </cell>
          <cell r="H641" t="str">
            <v>八島町</v>
          </cell>
        </row>
        <row r="642">
          <cell r="A642">
            <v>5260034</v>
          </cell>
          <cell r="B642" t="str">
            <v>ｼｶﾞｹﾝ</v>
          </cell>
          <cell r="C642" t="str">
            <v>ﾅｶﾞﾊﾏｼ</v>
          </cell>
          <cell r="D642" t="str">
            <v>ﾔﾀｶﾁｮｳ</v>
          </cell>
          <cell r="E642" t="str">
            <v>滋賀県</v>
          </cell>
          <cell r="F642" t="str">
            <v>長浜市</v>
          </cell>
          <cell r="G642" t="str">
            <v>長浜市</v>
          </cell>
          <cell r="H642" t="str">
            <v>弥高町</v>
          </cell>
        </row>
        <row r="643">
          <cell r="A643">
            <v>5260847</v>
          </cell>
          <cell r="B643" t="str">
            <v>ｼｶﾞｹﾝ</v>
          </cell>
          <cell r="C643" t="str">
            <v>ﾅｶﾞﾊﾏｼ</v>
          </cell>
          <cell r="D643" t="str">
            <v>ﾔﾏｼﾅﾁｮｳ</v>
          </cell>
          <cell r="E643" t="str">
            <v>滋賀県</v>
          </cell>
          <cell r="F643" t="str">
            <v>長浜市</v>
          </cell>
          <cell r="G643" t="str">
            <v>長浜市</v>
          </cell>
          <cell r="H643" t="str">
            <v>山階町</v>
          </cell>
        </row>
        <row r="644">
          <cell r="A644">
            <v>5260257</v>
          </cell>
          <cell r="B644" t="str">
            <v>ｼｶﾞｹﾝ</v>
          </cell>
          <cell r="C644" t="str">
            <v>ﾅｶﾞﾊﾏｼ</v>
          </cell>
          <cell r="D644" t="str">
            <v>ﾔﾏﾉﾏｴﾁｮｳ</v>
          </cell>
          <cell r="E644" t="str">
            <v>滋賀県</v>
          </cell>
          <cell r="F644" t="str">
            <v>長浜市</v>
          </cell>
          <cell r="G644" t="str">
            <v>長浜市</v>
          </cell>
          <cell r="H644" t="str">
            <v>山ノ前町</v>
          </cell>
        </row>
        <row r="645">
          <cell r="A645">
            <v>5260021</v>
          </cell>
          <cell r="B645" t="str">
            <v>ｼｶﾞｹﾝ</v>
          </cell>
          <cell r="C645" t="str">
            <v>ﾅｶﾞﾊﾏｼ</v>
          </cell>
          <cell r="D645" t="str">
            <v>ﾔﾜﾀﾅｶﾔﾏﾁｮｳ</v>
          </cell>
          <cell r="E645" t="str">
            <v>滋賀県</v>
          </cell>
          <cell r="F645" t="str">
            <v>長浜市</v>
          </cell>
          <cell r="G645" t="str">
            <v>長浜市</v>
          </cell>
          <cell r="H645" t="str">
            <v>八幡中山町</v>
          </cell>
        </row>
        <row r="646">
          <cell r="A646">
            <v>5260031</v>
          </cell>
          <cell r="B646" t="str">
            <v>ｼｶﾞｹﾝ</v>
          </cell>
          <cell r="C646" t="str">
            <v>ﾅｶﾞﾊﾏｼ</v>
          </cell>
          <cell r="D646" t="str">
            <v>ﾔﾜﾀﾋｶﾞｼﾁｮｳ</v>
          </cell>
          <cell r="E646" t="str">
            <v>滋賀県</v>
          </cell>
          <cell r="F646" t="str">
            <v>長浜市</v>
          </cell>
          <cell r="G646" t="str">
            <v>長浜市</v>
          </cell>
          <cell r="H646" t="str">
            <v>八幡東町</v>
          </cell>
        </row>
        <row r="647">
          <cell r="A647">
            <v>5260135</v>
          </cell>
          <cell r="B647" t="str">
            <v>ｼｶﾞｹﾝ</v>
          </cell>
          <cell r="C647" t="str">
            <v>ﾅｶﾞﾊﾏｼ</v>
          </cell>
          <cell r="D647" t="str">
            <v>ﾕｳｹﾞﾁｮｳ</v>
          </cell>
          <cell r="E647" t="str">
            <v>滋賀県</v>
          </cell>
          <cell r="F647" t="str">
            <v>長浜市</v>
          </cell>
          <cell r="G647" t="str">
            <v>長浜市</v>
          </cell>
          <cell r="H647" t="str">
            <v>弓削町</v>
          </cell>
        </row>
        <row r="648">
          <cell r="A648">
            <v>5260245</v>
          </cell>
          <cell r="B648" t="str">
            <v>ｼｶﾞｹﾝ</v>
          </cell>
          <cell r="C648" t="str">
            <v>ﾅｶﾞﾊﾏｼ</v>
          </cell>
          <cell r="D648" t="str">
            <v>ﾕｽｷﾁｮｳ</v>
          </cell>
          <cell r="E648" t="str">
            <v>滋賀県</v>
          </cell>
          <cell r="F648" t="str">
            <v>長浜市</v>
          </cell>
          <cell r="G648" t="str">
            <v>長浜市</v>
          </cell>
          <cell r="H648" t="str">
            <v>湯次町</v>
          </cell>
        </row>
        <row r="649">
          <cell r="A649">
            <v>5290536</v>
          </cell>
          <cell r="B649" t="str">
            <v>ｼｶﾞｹﾝ</v>
          </cell>
          <cell r="C649" t="str">
            <v>ﾅｶﾞﾊﾏｼ</v>
          </cell>
          <cell r="D649" t="str">
            <v>ﾖｺﾞﾁｮｳｲｹﾊﾗ</v>
          </cell>
          <cell r="E649" t="str">
            <v>滋賀県</v>
          </cell>
          <cell r="F649" t="str">
            <v>長浜市</v>
          </cell>
          <cell r="G649" t="str">
            <v>長浜市</v>
          </cell>
          <cell r="H649" t="str">
            <v>余呉町池原</v>
          </cell>
        </row>
        <row r="650">
          <cell r="A650">
            <v>5290535</v>
          </cell>
          <cell r="B650" t="str">
            <v>ｼｶﾞｹﾝ</v>
          </cell>
          <cell r="C650" t="str">
            <v>ﾅｶﾞﾊﾏｼ</v>
          </cell>
          <cell r="D650" t="str">
            <v>ﾖｺﾞﾁｮｳｲﾏｲﾁ</v>
          </cell>
          <cell r="E650" t="str">
            <v>滋賀県</v>
          </cell>
          <cell r="F650" t="str">
            <v>長浜市</v>
          </cell>
          <cell r="G650" t="str">
            <v>長浜市</v>
          </cell>
          <cell r="H650" t="str">
            <v>余呉町今市</v>
          </cell>
        </row>
        <row r="651">
          <cell r="A651">
            <v>5290534</v>
          </cell>
          <cell r="B651" t="str">
            <v>ｼｶﾞｹﾝ</v>
          </cell>
          <cell r="C651" t="str">
            <v>ﾅｶﾞﾊﾏｼ</v>
          </cell>
          <cell r="D651" t="str">
            <v>ﾖｺﾞﾁｮｳｵｵﾀﾆ</v>
          </cell>
          <cell r="E651" t="str">
            <v>滋賀県</v>
          </cell>
          <cell r="F651" t="str">
            <v>長浜市</v>
          </cell>
          <cell r="G651" t="str">
            <v>長浜市</v>
          </cell>
          <cell r="H651" t="str">
            <v>余呉町小谷</v>
          </cell>
        </row>
        <row r="652">
          <cell r="A652">
            <v>5290503</v>
          </cell>
          <cell r="B652" t="str">
            <v>ｼｶﾞｹﾝ</v>
          </cell>
          <cell r="C652" t="str">
            <v>ﾅｶﾞﾊﾏｼ</v>
          </cell>
          <cell r="D652" t="str">
            <v>ﾖｺﾞﾁｮｳｵｸｶﾜﾅﾐ</v>
          </cell>
          <cell r="E652" t="str">
            <v>滋賀県</v>
          </cell>
          <cell r="F652" t="str">
            <v>長浜市</v>
          </cell>
          <cell r="G652" t="str">
            <v>長浜市</v>
          </cell>
          <cell r="H652" t="str">
            <v>余呉町奥川並</v>
          </cell>
        </row>
        <row r="653">
          <cell r="A653">
            <v>5290502</v>
          </cell>
          <cell r="B653" t="str">
            <v>ｼｶﾞｹﾝ</v>
          </cell>
          <cell r="C653" t="str">
            <v>ﾅｶﾞﾊﾏｼ</v>
          </cell>
          <cell r="D653" t="str">
            <v>ﾖｺﾞﾁｮｳｵﾊﾞﾅｼ</v>
          </cell>
          <cell r="E653" t="str">
            <v>滋賀県</v>
          </cell>
          <cell r="F653" t="str">
            <v>長浜市</v>
          </cell>
          <cell r="G653" t="str">
            <v>長浜市</v>
          </cell>
          <cell r="H653" t="str">
            <v>余呉町尾羽梨</v>
          </cell>
        </row>
        <row r="654">
          <cell r="A654">
            <v>5290505</v>
          </cell>
          <cell r="B654" t="str">
            <v>ｼｶﾞｹﾝ</v>
          </cell>
          <cell r="C654" t="str">
            <v>ﾅｶﾞﾊﾏｼ</v>
          </cell>
          <cell r="D654" t="str">
            <v>ﾖｺﾞﾁｮｳｵﾊﾗ</v>
          </cell>
          <cell r="E654" t="str">
            <v>滋賀県</v>
          </cell>
          <cell r="F654" t="str">
            <v>長浜市</v>
          </cell>
          <cell r="G654" t="str">
            <v>長浜市</v>
          </cell>
          <cell r="H654" t="str">
            <v>余呉町小原</v>
          </cell>
        </row>
        <row r="655">
          <cell r="A655">
            <v>5290512</v>
          </cell>
          <cell r="B655" t="str">
            <v>ｼｶﾞｹﾝ</v>
          </cell>
          <cell r="C655" t="str">
            <v>ﾅｶﾞﾊﾏｼ</v>
          </cell>
          <cell r="D655" t="str">
            <v>ﾖｺﾞﾁｮｳｶﾐﾆｭｳ</v>
          </cell>
          <cell r="E655" t="str">
            <v>滋賀県</v>
          </cell>
          <cell r="F655" t="str">
            <v>長浜市</v>
          </cell>
          <cell r="G655" t="str">
            <v>長浜市</v>
          </cell>
          <cell r="H655" t="str">
            <v>余呉町上丹生</v>
          </cell>
        </row>
        <row r="656">
          <cell r="A656">
            <v>5290523</v>
          </cell>
          <cell r="B656" t="str">
            <v>ｼｶﾞｹﾝ</v>
          </cell>
          <cell r="C656" t="str">
            <v>ﾅｶﾞﾊﾏｼ</v>
          </cell>
          <cell r="D656" t="str">
            <v>ﾖｺﾞﾁｮｳｶﾜﾅﾐ</v>
          </cell>
          <cell r="E656" t="str">
            <v>滋賀県</v>
          </cell>
          <cell r="F656" t="str">
            <v>長浜市</v>
          </cell>
          <cell r="G656" t="str">
            <v>長浜市</v>
          </cell>
          <cell r="H656" t="str">
            <v>余呉町川並</v>
          </cell>
        </row>
        <row r="657">
          <cell r="A657">
            <v>5290526</v>
          </cell>
          <cell r="B657" t="str">
            <v>ｼｶﾞｹﾝ</v>
          </cell>
          <cell r="C657" t="str">
            <v>ﾅｶﾞﾊﾏｼ</v>
          </cell>
          <cell r="D657" t="str">
            <v>ﾖｺﾞﾁｮｳｸﾆﾔｽ</v>
          </cell>
          <cell r="E657" t="str">
            <v>滋賀県</v>
          </cell>
          <cell r="F657" t="str">
            <v>長浜市</v>
          </cell>
          <cell r="G657" t="str">
            <v>長浜市</v>
          </cell>
          <cell r="H657" t="str">
            <v>余呉町国安</v>
          </cell>
        </row>
        <row r="658">
          <cell r="A658">
            <v>5290522</v>
          </cell>
          <cell r="B658" t="str">
            <v>ｼｶﾞｹﾝ</v>
          </cell>
          <cell r="C658" t="str">
            <v>ﾅｶﾞﾊﾏｼ</v>
          </cell>
          <cell r="D658" t="str">
            <v>ﾖｺﾞﾁｮｳｻｶｸﾞﾁ</v>
          </cell>
          <cell r="E658" t="str">
            <v>滋賀県</v>
          </cell>
          <cell r="F658" t="str">
            <v>長浜市</v>
          </cell>
          <cell r="G658" t="str">
            <v>長浜市</v>
          </cell>
          <cell r="H658" t="str">
            <v>余呉町坂口</v>
          </cell>
        </row>
        <row r="659">
          <cell r="A659">
            <v>5290514</v>
          </cell>
          <cell r="B659" t="str">
            <v>ｼｶﾞｹﾝ</v>
          </cell>
          <cell r="C659" t="str">
            <v>ﾅｶﾞﾊﾏｼ</v>
          </cell>
          <cell r="D659" t="str">
            <v>ﾖｺﾞﾁｮｳｼﾓﾆｭｳ</v>
          </cell>
          <cell r="E659" t="str">
            <v>滋賀県</v>
          </cell>
          <cell r="F659" t="str">
            <v>長浜市</v>
          </cell>
          <cell r="G659" t="str">
            <v>長浜市</v>
          </cell>
          <cell r="H659" t="str">
            <v>余呉町下丹生</v>
          </cell>
        </row>
        <row r="660">
          <cell r="A660">
            <v>5290521</v>
          </cell>
          <cell r="B660" t="str">
            <v>ｼｶﾞｹﾝ</v>
          </cell>
          <cell r="C660" t="str">
            <v>ﾅｶﾞﾊﾏｼ</v>
          </cell>
          <cell r="D660" t="str">
            <v>ﾖｺﾞﾁｮｳｼﾓﾖｺﾞ</v>
          </cell>
          <cell r="E660" t="str">
            <v>滋賀県</v>
          </cell>
          <cell r="F660" t="str">
            <v>長浜市</v>
          </cell>
          <cell r="G660" t="str">
            <v>長浜市</v>
          </cell>
          <cell r="H660" t="str">
            <v>余呉町下余呉</v>
          </cell>
        </row>
        <row r="661">
          <cell r="A661">
            <v>5290537</v>
          </cell>
          <cell r="B661" t="str">
            <v>ｼｶﾞｹﾝ</v>
          </cell>
          <cell r="C661" t="str">
            <v>ﾅｶﾞﾊﾏｼ</v>
          </cell>
          <cell r="D661" t="str">
            <v>ﾖｺﾞﾁｮｳｼﾝﾄﾞｳ</v>
          </cell>
          <cell r="E661" t="str">
            <v>滋賀県</v>
          </cell>
          <cell r="F661" t="str">
            <v>長浜市</v>
          </cell>
          <cell r="G661" t="str">
            <v>長浜市</v>
          </cell>
          <cell r="H661" t="str">
            <v>余呉町新堂</v>
          </cell>
        </row>
        <row r="662">
          <cell r="A662">
            <v>5290511</v>
          </cell>
          <cell r="B662" t="str">
            <v>ｼｶﾞｹﾝ</v>
          </cell>
          <cell r="C662" t="str">
            <v>ﾅｶﾞﾊﾏｼ</v>
          </cell>
          <cell r="D662" t="str">
            <v>ﾖｺﾞﾁｮｳｽｶﾞﾅﾐ</v>
          </cell>
          <cell r="E662" t="str">
            <v>滋賀県</v>
          </cell>
          <cell r="F662" t="str">
            <v>長浜市</v>
          </cell>
          <cell r="G662" t="str">
            <v>長浜市</v>
          </cell>
          <cell r="H662" t="str">
            <v>余呉町菅並</v>
          </cell>
        </row>
        <row r="663">
          <cell r="A663">
            <v>5290513</v>
          </cell>
          <cell r="B663" t="str">
            <v>ｼｶﾞｹﾝ</v>
          </cell>
          <cell r="C663" t="str">
            <v>ﾅｶﾞﾊﾏｼ</v>
          </cell>
          <cell r="D663" t="str">
            <v>ﾖｺﾞﾁｮｳｽﾙｽﾐ</v>
          </cell>
          <cell r="E663" t="str">
            <v>滋賀県</v>
          </cell>
          <cell r="F663" t="str">
            <v>長浜市</v>
          </cell>
          <cell r="G663" t="str">
            <v>長浜市</v>
          </cell>
          <cell r="H663" t="str">
            <v>余呉町摺墨</v>
          </cell>
        </row>
        <row r="664">
          <cell r="A664">
            <v>5290504</v>
          </cell>
          <cell r="B664" t="str">
            <v>ｼｶﾞｹﾝ</v>
          </cell>
          <cell r="C664" t="str">
            <v>ﾅｶﾞﾊﾏｼ</v>
          </cell>
          <cell r="D664" t="str">
            <v>ﾖｺﾞﾁｮｳﾀﾄﾞ</v>
          </cell>
          <cell r="E664" t="str">
            <v>滋賀県</v>
          </cell>
          <cell r="F664" t="str">
            <v>長浜市</v>
          </cell>
          <cell r="G664" t="str">
            <v>長浜市</v>
          </cell>
          <cell r="H664" t="str">
            <v>余呉町田戸</v>
          </cell>
        </row>
        <row r="665">
          <cell r="A665">
            <v>5290532</v>
          </cell>
          <cell r="B665" t="str">
            <v>ｼｶﾞｹﾝ</v>
          </cell>
          <cell r="C665" t="str">
            <v>ﾅｶﾞﾊﾏｼ</v>
          </cell>
          <cell r="D665" t="str">
            <v>ﾖｺﾞﾁｮｳﾂﾊﾞｷｻﾞｶ</v>
          </cell>
          <cell r="E665" t="str">
            <v>滋賀県</v>
          </cell>
          <cell r="F665" t="str">
            <v>長浜市</v>
          </cell>
          <cell r="G665" t="str">
            <v>長浜市</v>
          </cell>
          <cell r="H665" t="str">
            <v>余呉町椿坂</v>
          </cell>
        </row>
        <row r="666">
          <cell r="A666">
            <v>5290531</v>
          </cell>
          <cell r="B666" t="str">
            <v>ｼｶﾞｹﾝ</v>
          </cell>
          <cell r="C666" t="str">
            <v>ﾅｶﾞﾊﾏｼ</v>
          </cell>
          <cell r="D666" t="str">
            <v>ﾖｺﾞﾁｮｳﾅｶﾉｶﾜﾁ</v>
          </cell>
          <cell r="E666" t="str">
            <v>滋賀県</v>
          </cell>
          <cell r="F666" t="str">
            <v>長浜市</v>
          </cell>
          <cell r="G666" t="str">
            <v>長浜市</v>
          </cell>
          <cell r="H666" t="str">
            <v>余呉町中河内</v>
          </cell>
        </row>
        <row r="667">
          <cell r="A667">
            <v>5290515</v>
          </cell>
          <cell r="B667" t="str">
            <v>ｼｶﾞｹﾝ</v>
          </cell>
          <cell r="C667" t="str">
            <v>ﾅｶﾞﾊﾏｼ</v>
          </cell>
          <cell r="D667" t="str">
            <v>ﾖｺﾞﾁｮｳﾅｶﾉｺﾞｳ</v>
          </cell>
          <cell r="E667" t="str">
            <v>滋賀県</v>
          </cell>
          <cell r="F667" t="str">
            <v>長浜市</v>
          </cell>
          <cell r="G667" t="str">
            <v>長浜市</v>
          </cell>
          <cell r="H667" t="str">
            <v>余呉町中之郷</v>
          </cell>
        </row>
        <row r="668">
          <cell r="A668">
            <v>5290501</v>
          </cell>
          <cell r="B668" t="str">
            <v>ｼｶﾞｹﾝ</v>
          </cell>
          <cell r="C668" t="str">
            <v>ﾅｶﾞﾊﾏｼ</v>
          </cell>
          <cell r="D668" t="str">
            <v>ﾖｺﾞﾁｮｳﾊﾘｶﾜ</v>
          </cell>
          <cell r="E668" t="str">
            <v>滋賀県</v>
          </cell>
          <cell r="F668" t="str">
            <v>長浜市</v>
          </cell>
          <cell r="G668" t="str">
            <v>長浜市</v>
          </cell>
          <cell r="H668" t="str">
            <v>余呉町針川</v>
          </cell>
        </row>
        <row r="669">
          <cell r="A669">
            <v>5290527</v>
          </cell>
          <cell r="B669" t="str">
            <v>ｼｶﾞｹﾝ</v>
          </cell>
          <cell r="C669" t="str">
            <v>ﾅｶﾞﾊﾏｼ</v>
          </cell>
          <cell r="D669" t="str">
            <v>ﾖｺﾞﾁｮｳﾋｶﾞｼﾉ</v>
          </cell>
          <cell r="E669" t="str">
            <v>滋賀県</v>
          </cell>
          <cell r="F669" t="str">
            <v>長浜市</v>
          </cell>
          <cell r="G669" t="str">
            <v>長浜市</v>
          </cell>
          <cell r="H669" t="str">
            <v>余呉町東野</v>
          </cell>
        </row>
        <row r="670">
          <cell r="A670">
            <v>5290525</v>
          </cell>
          <cell r="B670" t="str">
            <v>ｼｶﾞｹﾝ</v>
          </cell>
          <cell r="C670" t="str">
            <v>ﾅｶﾞﾊﾏｼ</v>
          </cell>
          <cell r="D670" t="str">
            <v>ﾖｺﾞﾁｮｳﾌﾑﾛ</v>
          </cell>
          <cell r="E670" t="str">
            <v>滋賀県</v>
          </cell>
          <cell r="F670" t="str">
            <v>長浜市</v>
          </cell>
          <cell r="G670" t="str">
            <v>長浜市</v>
          </cell>
          <cell r="H670" t="str">
            <v>余呉町文室</v>
          </cell>
        </row>
        <row r="671">
          <cell r="A671">
            <v>5290524</v>
          </cell>
          <cell r="B671" t="str">
            <v>ｼｶﾞｹﾝ</v>
          </cell>
          <cell r="C671" t="str">
            <v>ﾅｶﾞﾊﾏｼ</v>
          </cell>
          <cell r="D671" t="str">
            <v>ﾖｺﾞﾁｮｳﾔﾄ</v>
          </cell>
          <cell r="E671" t="str">
            <v>滋賀県</v>
          </cell>
          <cell r="F671" t="str">
            <v>長浜市</v>
          </cell>
          <cell r="G671" t="str">
            <v>長浜市</v>
          </cell>
          <cell r="H671" t="str">
            <v>余呉町八戸</v>
          </cell>
        </row>
        <row r="672">
          <cell r="A672">
            <v>5290533</v>
          </cell>
          <cell r="B672" t="str">
            <v>ｼｶﾞｹﾝ</v>
          </cell>
          <cell r="C672" t="str">
            <v>ﾅｶﾞﾊﾏｼ</v>
          </cell>
          <cell r="D672" t="str">
            <v>ﾖｺﾞﾁｮｳﾔﾅｶﾞｾ</v>
          </cell>
          <cell r="E672" t="str">
            <v>滋賀県</v>
          </cell>
          <cell r="F672" t="str">
            <v>長浜市</v>
          </cell>
          <cell r="G672" t="str">
            <v>長浜市</v>
          </cell>
          <cell r="H672" t="str">
            <v>余呉町柳ケ瀬</v>
          </cell>
        </row>
        <row r="673">
          <cell r="A673">
            <v>5290506</v>
          </cell>
          <cell r="B673" t="str">
            <v>ｼｶﾞｹﾝ</v>
          </cell>
          <cell r="C673" t="str">
            <v>ﾅｶﾞﾊﾏｼ</v>
          </cell>
          <cell r="D673" t="str">
            <v>ﾖｺﾞﾁｮｳﾜｼﾐ</v>
          </cell>
          <cell r="E673" t="str">
            <v>滋賀県</v>
          </cell>
          <cell r="F673" t="str">
            <v>長浜市</v>
          </cell>
          <cell r="G673" t="str">
            <v>長浜市</v>
          </cell>
          <cell r="H673" t="str">
            <v>余呉町鷲見</v>
          </cell>
        </row>
        <row r="674">
          <cell r="A674">
            <v>5260041</v>
          </cell>
          <cell r="B674" t="str">
            <v>ｼｶﾞｹﾝ</v>
          </cell>
          <cell r="C674" t="str">
            <v>ﾅｶﾞﾊﾏｼ</v>
          </cell>
          <cell r="D674" t="str">
            <v>ﾖﾂﾂﾞｶﾁｮｳ</v>
          </cell>
          <cell r="E674" t="str">
            <v>滋賀県</v>
          </cell>
          <cell r="F674" t="str">
            <v>長浜市</v>
          </cell>
          <cell r="G674" t="str">
            <v>長浜市</v>
          </cell>
          <cell r="H674" t="str">
            <v>四ツ塚町</v>
          </cell>
        </row>
        <row r="675">
          <cell r="A675">
            <v>5260267</v>
          </cell>
          <cell r="B675" t="str">
            <v>ｼｶﾞｹﾝ</v>
          </cell>
          <cell r="C675" t="str">
            <v>ﾅｶﾞﾊﾏｼ</v>
          </cell>
          <cell r="D675" t="str">
            <v>ﾘｷﾏﾙﾁｮｳ</v>
          </cell>
          <cell r="E675" t="str">
            <v>滋賀県</v>
          </cell>
          <cell r="F675" t="str">
            <v>長浜市</v>
          </cell>
          <cell r="G675" t="str">
            <v>長浜市</v>
          </cell>
          <cell r="H675" t="str">
            <v>力丸町</v>
          </cell>
        </row>
        <row r="676">
          <cell r="A676">
            <v>5260261</v>
          </cell>
          <cell r="B676" t="str">
            <v>ｼｶﾞｹﾝ</v>
          </cell>
          <cell r="C676" t="str">
            <v>ﾅｶﾞﾊﾏｼ</v>
          </cell>
          <cell r="D676" t="str">
            <v>ﾘｭｳｱﾝｼﾞﾁｮｳ</v>
          </cell>
          <cell r="E676" t="str">
            <v>滋賀県</v>
          </cell>
          <cell r="F676" t="str">
            <v>長浜市</v>
          </cell>
          <cell r="G676" t="str">
            <v>長浜市</v>
          </cell>
          <cell r="H676" t="str">
            <v>竜安寺町</v>
          </cell>
        </row>
        <row r="677">
          <cell r="A677">
            <v>5260062</v>
          </cell>
          <cell r="B677" t="str">
            <v>ｼｶﾞｹﾝ</v>
          </cell>
          <cell r="C677" t="str">
            <v>ﾅｶﾞﾊﾏｼ</v>
          </cell>
          <cell r="D677" t="str">
            <v>ﾚﾂｹﾁｮｳ</v>
          </cell>
          <cell r="E677" t="str">
            <v>滋賀県</v>
          </cell>
          <cell r="F677" t="str">
            <v>長浜市</v>
          </cell>
          <cell r="G677" t="str">
            <v>長浜市</v>
          </cell>
          <cell r="H677" t="str">
            <v>列見町</v>
          </cell>
        </row>
        <row r="678">
          <cell r="A678">
            <v>5230000</v>
          </cell>
          <cell r="B678" t="str">
            <v>ｼｶﾞｹﾝ</v>
          </cell>
          <cell r="C678" t="str">
            <v>ｵｳﾐﾊﾁﾏﾝｼ</v>
          </cell>
          <cell r="D678" t="str">
            <v>ｲｶﾆｹｲｻｲｶﾞﾅｲﾊﾞｱｲ</v>
          </cell>
          <cell r="E678" t="str">
            <v>滋賀県</v>
          </cell>
          <cell r="F678" t="str">
            <v>近江八幡市</v>
          </cell>
          <cell r="G678" t="str">
            <v>近江八幡市</v>
          </cell>
          <cell r="H678" t="str">
            <v>以下に掲載がない場合</v>
          </cell>
        </row>
        <row r="679">
          <cell r="A679">
            <v>5230836</v>
          </cell>
          <cell r="B679" t="str">
            <v>ｼｶﾞｹﾝ</v>
          </cell>
          <cell r="C679" t="str">
            <v>ｵｳﾐﾊﾁﾏﾝｼ</v>
          </cell>
          <cell r="D679" t="str">
            <v>ｱｲﾉﾏﾁ</v>
          </cell>
          <cell r="E679" t="str">
            <v>滋賀県</v>
          </cell>
          <cell r="F679" t="str">
            <v>近江八幡市</v>
          </cell>
          <cell r="G679" t="str">
            <v>近江八幡市</v>
          </cell>
          <cell r="H679" t="str">
            <v>間之町</v>
          </cell>
        </row>
        <row r="680">
          <cell r="A680">
            <v>5230052</v>
          </cell>
          <cell r="B680" t="str">
            <v>ｼｶﾞｹﾝ</v>
          </cell>
          <cell r="C680" t="str">
            <v>ｵｳﾐﾊﾁﾏﾝｼ</v>
          </cell>
          <cell r="D680" t="str">
            <v>ｱｺｳﾁｮｳ</v>
          </cell>
          <cell r="E680" t="str">
            <v>滋賀県</v>
          </cell>
          <cell r="F680" t="str">
            <v>近江八幡市</v>
          </cell>
          <cell r="G680" t="str">
            <v>近江八幡市</v>
          </cell>
          <cell r="H680" t="str">
            <v>赤尾町</v>
          </cell>
        </row>
        <row r="681">
          <cell r="A681">
            <v>5230817</v>
          </cell>
          <cell r="B681" t="str">
            <v>ｼｶﾞｹﾝ</v>
          </cell>
          <cell r="C681" t="str">
            <v>ｵｳﾐﾊﾁﾏﾝｼ</v>
          </cell>
          <cell r="D681" t="str">
            <v>ｱｻｺﾞｲﾁｮｳ</v>
          </cell>
          <cell r="E681" t="str">
            <v>滋賀県</v>
          </cell>
          <cell r="F681" t="str">
            <v>近江八幡市</v>
          </cell>
          <cell r="G681" t="str">
            <v>近江八幡市</v>
          </cell>
          <cell r="H681" t="str">
            <v>浅小井町</v>
          </cell>
        </row>
        <row r="682">
          <cell r="A682">
            <v>5211331</v>
          </cell>
          <cell r="B682" t="str">
            <v>ｼｶﾞｹﾝ</v>
          </cell>
          <cell r="C682" t="str">
            <v>ｵｳﾐﾊﾁﾏﾝｼ</v>
          </cell>
          <cell r="D682" t="str">
            <v>ｱﾂﾞﾁﾁｮｳｲｼﾃﾞﾗ</v>
          </cell>
          <cell r="E682" t="str">
            <v>滋賀県</v>
          </cell>
          <cell r="F682" t="str">
            <v>近江八幡市</v>
          </cell>
          <cell r="G682" t="str">
            <v>近江八幡市</v>
          </cell>
          <cell r="H682" t="str">
            <v>安土町石寺</v>
          </cell>
        </row>
        <row r="683">
          <cell r="A683">
            <v>5211333</v>
          </cell>
          <cell r="B683" t="str">
            <v>ｼｶﾞｹﾝ</v>
          </cell>
          <cell r="C683" t="str">
            <v>ｵｳﾐﾊﾁﾏﾝｼ</v>
          </cell>
          <cell r="D683" t="str">
            <v>ｱﾂﾞﾁﾁｮｳｳﾁﾉ</v>
          </cell>
          <cell r="E683" t="str">
            <v>滋賀県</v>
          </cell>
          <cell r="F683" t="str">
            <v>近江八幡市</v>
          </cell>
          <cell r="G683" t="str">
            <v>近江八幡市</v>
          </cell>
          <cell r="H683" t="str">
            <v>安土町内野</v>
          </cell>
        </row>
        <row r="684">
          <cell r="A684">
            <v>5211342</v>
          </cell>
          <cell r="B684" t="str">
            <v>ｼｶﾞｹﾝ</v>
          </cell>
          <cell r="C684" t="str">
            <v>ｵｳﾐﾊﾁﾏﾝｼ</v>
          </cell>
          <cell r="D684" t="str">
            <v>ｱﾂﾞﾁﾁｮｳｶﾐﾃﾞ</v>
          </cell>
          <cell r="E684" t="str">
            <v>滋賀県</v>
          </cell>
          <cell r="F684" t="str">
            <v>近江八幡市</v>
          </cell>
          <cell r="G684" t="str">
            <v>近江八幡市</v>
          </cell>
          <cell r="H684" t="str">
            <v>安土町上出</v>
          </cell>
        </row>
        <row r="685">
          <cell r="A685">
            <v>5211341</v>
          </cell>
          <cell r="B685" t="str">
            <v>ｼｶﾞｹﾝ</v>
          </cell>
          <cell r="C685" t="str">
            <v>ｵｳﾐﾊﾁﾏﾝｼ</v>
          </cell>
          <cell r="D685" t="str">
            <v>ｱﾂﾞﾁﾁｮｳｶﾐﾄﾖｳﾗ</v>
          </cell>
          <cell r="E685" t="str">
            <v>滋賀県</v>
          </cell>
          <cell r="F685" t="str">
            <v>近江八幡市</v>
          </cell>
          <cell r="G685" t="str">
            <v>近江八幡市</v>
          </cell>
          <cell r="H685" t="str">
            <v>安土町上豊浦</v>
          </cell>
        </row>
        <row r="686">
          <cell r="A686">
            <v>5211321</v>
          </cell>
          <cell r="B686" t="str">
            <v>ｼｶﾞｹﾝ</v>
          </cell>
          <cell r="C686" t="str">
            <v>ｵｳﾐﾊﾁﾏﾝｼ</v>
          </cell>
          <cell r="D686" t="str">
            <v>ｱﾂﾞﾁﾁｮｳｸﾜﾉﾐｼﾞ</v>
          </cell>
          <cell r="E686" t="str">
            <v>滋賀県</v>
          </cell>
          <cell r="F686" t="str">
            <v>近江八幡市</v>
          </cell>
          <cell r="G686" t="str">
            <v>近江八幡市</v>
          </cell>
          <cell r="H686" t="str">
            <v>安土町桑実寺</v>
          </cell>
        </row>
        <row r="687">
          <cell r="A687">
            <v>5211343</v>
          </cell>
          <cell r="B687" t="str">
            <v>ｼｶﾞｹﾝ</v>
          </cell>
          <cell r="C687" t="str">
            <v>ｵｳﾐﾊﾁﾏﾝｼ</v>
          </cell>
          <cell r="D687" t="str">
            <v>ｱﾂﾞﾁﾁｮｳｺﾅｶ</v>
          </cell>
          <cell r="E687" t="str">
            <v>滋賀県</v>
          </cell>
          <cell r="F687" t="str">
            <v>近江八幡市</v>
          </cell>
          <cell r="G687" t="str">
            <v>近江八幡市</v>
          </cell>
          <cell r="H687" t="str">
            <v>安土町小中</v>
          </cell>
        </row>
        <row r="688">
          <cell r="A688">
            <v>5211346</v>
          </cell>
          <cell r="B688" t="str">
            <v>ｼｶﾞｹﾝ</v>
          </cell>
          <cell r="C688" t="str">
            <v>ｵｳﾐﾊﾁﾏﾝｼ</v>
          </cell>
          <cell r="D688" t="str">
            <v>ｱﾂﾞﾁﾁｮｳｺﾉｼｮｳ</v>
          </cell>
          <cell r="E688" t="str">
            <v>滋賀県</v>
          </cell>
          <cell r="F688" t="str">
            <v>近江八幡市</v>
          </cell>
          <cell r="G688" t="str">
            <v>近江八幡市</v>
          </cell>
          <cell r="H688" t="str">
            <v>安土町香庄</v>
          </cell>
        </row>
        <row r="689">
          <cell r="A689">
            <v>5211345</v>
          </cell>
          <cell r="B689" t="str">
            <v>ｼｶﾞｹﾝ</v>
          </cell>
          <cell r="C689" t="str">
            <v>ｵｳﾐﾊﾁﾏﾝｼ</v>
          </cell>
          <cell r="D689" t="str">
            <v>ｱﾂﾞﾁﾁｮｳｼﾞｵﾝｼﾞ</v>
          </cell>
          <cell r="E689" t="str">
            <v>滋賀県</v>
          </cell>
          <cell r="F689" t="str">
            <v>近江八幡市</v>
          </cell>
          <cell r="G689" t="str">
            <v>近江八幡市</v>
          </cell>
          <cell r="H689" t="str">
            <v>安土町慈恩寺</v>
          </cell>
        </row>
        <row r="690">
          <cell r="A690">
            <v>5211311</v>
          </cell>
          <cell r="B690" t="str">
            <v>ｼｶﾞｹﾝ</v>
          </cell>
          <cell r="C690" t="str">
            <v>ｵｳﾐﾊﾁﾏﾝｼ</v>
          </cell>
          <cell r="D690" t="str">
            <v>ｱﾂﾞﾁﾁｮｳｼﾓﾄｲﾗ</v>
          </cell>
          <cell r="E690" t="str">
            <v>滋賀県</v>
          </cell>
          <cell r="F690" t="str">
            <v>近江八幡市</v>
          </cell>
          <cell r="G690" t="str">
            <v>近江八幡市</v>
          </cell>
          <cell r="H690" t="str">
            <v>安土町下豊浦</v>
          </cell>
        </row>
        <row r="691">
          <cell r="A691">
            <v>5211351</v>
          </cell>
          <cell r="B691" t="str">
            <v>ｼｶﾞｹﾝ</v>
          </cell>
          <cell r="C691" t="str">
            <v>ｵｳﾐﾊﾁﾏﾝｼ</v>
          </cell>
          <cell r="D691" t="str">
            <v>ｱﾂﾞﾁﾁｮｳｼﾞｮｳﾗｸｼﾞ</v>
          </cell>
          <cell r="E691" t="str">
            <v>滋賀県</v>
          </cell>
          <cell r="F691" t="str">
            <v>近江八幡市</v>
          </cell>
          <cell r="G691" t="str">
            <v>近江八幡市</v>
          </cell>
          <cell r="H691" t="str">
            <v>安土町常楽寺</v>
          </cell>
        </row>
        <row r="692">
          <cell r="A692">
            <v>5211301</v>
          </cell>
          <cell r="B692" t="str">
            <v>ｼｶﾞｹﾝ</v>
          </cell>
          <cell r="C692" t="str">
            <v>ｵｳﾐﾊﾁﾏﾝｼ</v>
          </cell>
          <cell r="D692" t="str">
            <v>ｱﾂﾞﾁﾁｮｳﾀﾞｲﾅｶ</v>
          </cell>
          <cell r="E692" t="str">
            <v>滋賀県</v>
          </cell>
          <cell r="F692" t="str">
            <v>近江八幡市</v>
          </cell>
          <cell r="G692" t="str">
            <v>近江八幡市</v>
          </cell>
          <cell r="H692" t="str">
            <v>安土町大中</v>
          </cell>
        </row>
        <row r="693">
          <cell r="A693">
            <v>5211344</v>
          </cell>
          <cell r="B693" t="str">
            <v>ｼｶﾞｹﾝ</v>
          </cell>
          <cell r="C693" t="str">
            <v>ｵｳﾐﾊﾁﾏﾝｼ</v>
          </cell>
          <cell r="D693" t="str">
            <v>ｱﾂﾞﾁﾁｮｳﾅｶﾔ</v>
          </cell>
          <cell r="E693" t="str">
            <v>滋賀県</v>
          </cell>
          <cell r="F693" t="str">
            <v>近江八幡市</v>
          </cell>
          <cell r="G693" t="str">
            <v>近江八幡市</v>
          </cell>
          <cell r="H693" t="str">
            <v>安土町中屋</v>
          </cell>
        </row>
        <row r="694">
          <cell r="A694">
            <v>5211334</v>
          </cell>
          <cell r="B694" t="str">
            <v>ｼｶﾞｹﾝ</v>
          </cell>
          <cell r="C694" t="str">
            <v>ｵｳﾐﾊﾁﾏﾝｼ</v>
          </cell>
          <cell r="D694" t="str">
            <v>ｱﾂﾞﾁﾁｮｳﾆｼｵｲｿ</v>
          </cell>
          <cell r="E694" t="str">
            <v>滋賀県</v>
          </cell>
          <cell r="F694" t="str">
            <v>近江八幡市</v>
          </cell>
          <cell r="G694" t="str">
            <v>近江八幡市</v>
          </cell>
          <cell r="H694" t="str">
            <v>安土町西老蘇</v>
          </cell>
        </row>
        <row r="695">
          <cell r="A695">
            <v>5211332</v>
          </cell>
          <cell r="B695" t="str">
            <v>ｼｶﾞｹﾝ</v>
          </cell>
          <cell r="C695" t="str">
            <v>ｵｳﾐﾊﾁﾏﾝｼ</v>
          </cell>
          <cell r="D695" t="str">
            <v>ｱﾂﾞﾁﾁｮｳﾋｶﾞｼｵｲｿ</v>
          </cell>
          <cell r="E695" t="str">
            <v>滋賀県</v>
          </cell>
          <cell r="F695" t="str">
            <v>近江八幡市</v>
          </cell>
          <cell r="G695" t="str">
            <v>近江八幡市</v>
          </cell>
          <cell r="H695" t="str">
            <v>安土町東老蘇</v>
          </cell>
        </row>
        <row r="696">
          <cell r="A696">
            <v>5211322</v>
          </cell>
          <cell r="B696" t="str">
            <v>ｼｶﾞｹﾝ</v>
          </cell>
          <cell r="C696" t="str">
            <v>ｵｳﾐﾊﾁﾏﾝｼ</v>
          </cell>
          <cell r="D696" t="str">
            <v>ｱﾂﾞﾁﾁｮｳﾐﾔﾂﾞ</v>
          </cell>
          <cell r="E696" t="str">
            <v>滋賀県</v>
          </cell>
          <cell r="F696" t="str">
            <v>近江八幡市</v>
          </cell>
          <cell r="G696" t="str">
            <v>近江八幡市</v>
          </cell>
          <cell r="H696" t="str">
            <v>安土町宮津</v>
          </cell>
        </row>
        <row r="697">
          <cell r="A697">
            <v>5230045</v>
          </cell>
          <cell r="B697" t="str">
            <v>ｼｶﾞｹﾝ</v>
          </cell>
          <cell r="C697" t="str">
            <v>ｵｳﾐﾊﾁﾏﾝｼ</v>
          </cell>
          <cell r="D697" t="str">
            <v>ｱﾝﾖｳｼﾞﾁｮｳ</v>
          </cell>
          <cell r="E697" t="str">
            <v>滋賀県</v>
          </cell>
          <cell r="F697" t="str">
            <v>近江八幡市</v>
          </cell>
          <cell r="G697" t="str">
            <v>近江八幡市</v>
          </cell>
          <cell r="H697" t="str">
            <v>安養寺町</v>
          </cell>
        </row>
        <row r="698">
          <cell r="A698">
            <v>5230823</v>
          </cell>
          <cell r="B698" t="str">
            <v>ｼｶﾞｹﾝ</v>
          </cell>
          <cell r="C698" t="str">
            <v>ｵｳﾐﾊﾁﾏﾝｼ</v>
          </cell>
          <cell r="D698" t="str">
            <v>ｲｹｽﾁｮｳ</v>
          </cell>
          <cell r="E698" t="str">
            <v>滋賀県</v>
          </cell>
          <cell r="F698" t="str">
            <v>近江八幡市</v>
          </cell>
          <cell r="G698" t="str">
            <v>近江八幡市</v>
          </cell>
          <cell r="H698" t="str">
            <v>生須町</v>
          </cell>
        </row>
        <row r="699">
          <cell r="A699">
            <v>5230043</v>
          </cell>
          <cell r="B699" t="str">
            <v>ｼｶﾞｹﾝ</v>
          </cell>
          <cell r="C699" t="str">
            <v>ｵｳﾐﾊﾁﾏﾝｼ</v>
          </cell>
          <cell r="D699" t="str">
            <v>ｲｹﾀﾞﾎﾝﾏﾁ</v>
          </cell>
          <cell r="E699" t="str">
            <v>滋賀県</v>
          </cell>
          <cell r="F699" t="str">
            <v>近江八幡市</v>
          </cell>
          <cell r="G699" t="str">
            <v>近江八幡市</v>
          </cell>
          <cell r="H699" t="str">
            <v>池田本町</v>
          </cell>
        </row>
        <row r="700">
          <cell r="A700">
            <v>5230877</v>
          </cell>
          <cell r="B700" t="str">
            <v>ｼｶﾞｹﾝ</v>
          </cell>
          <cell r="C700" t="str">
            <v>ｵｳﾐﾊﾁﾏﾝｼ</v>
          </cell>
          <cell r="D700" t="str">
            <v>ｲｹﾀﾞﾏﾁ</v>
          </cell>
          <cell r="E700" t="str">
            <v>滋賀県</v>
          </cell>
          <cell r="F700" t="str">
            <v>近江八幡市</v>
          </cell>
          <cell r="G700" t="str">
            <v>近江八幡市</v>
          </cell>
          <cell r="H700" t="str">
            <v>池田町</v>
          </cell>
        </row>
        <row r="701">
          <cell r="A701">
            <v>5230866</v>
          </cell>
          <cell r="B701" t="str">
            <v>ｼｶﾞｹﾝ</v>
          </cell>
          <cell r="C701" t="str">
            <v>ｵｳﾐﾊﾁﾏﾝｼ</v>
          </cell>
          <cell r="D701" t="str">
            <v>ｲｼﾝﾁｮｳｶﾐ</v>
          </cell>
          <cell r="E701" t="str">
            <v>滋賀県</v>
          </cell>
          <cell r="F701" t="str">
            <v>近江八幡市</v>
          </cell>
          <cell r="G701" t="str">
            <v>近江八幡市</v>
          </cell>
          <cell r="H701" t="str">
            <v>為心町上</v>
          </cell>
        </row>
        <row r="702">
          <cell r="A702">
            <v>5230865</v>
          </cell>
          <cell r="B702" t="str">
            <v>ｼｶﾞｹﾝ</v>
          </cell>
          <cell r="C702" t="str">
            <v>ｵｳﾐﾊﾁﾏﾝｼ</v>
          </cell>
          <cell r="D702" t="str">
            <v>ｲｼﾝﾁｮｳﾅｶ</v>
          </cell>
          <cell r="E702" t="str">
            <v>滋賀県</v>
          </cell>
          <cell r="F702" t="str">
            <v>近江八幡市</v>
          </cell>
          <cell r="G702" t="str">
            <v>近江八幡市</v>
          </cell>
          <cell r="H702" t="str">
            <v>為心町中</v>
          </cell>
        </row>
        <row r="703">
          <cell r="A703">
            <v>5230864</v>
          </cell>
          <cell r="B703" t="str">
            <v>ｼｶﾞｹﾝ</v>
          </cell>
          <cell r="C703" t="str">
            <v>ｵｳﾐﾊﾁﾏﾝｼ</v>
          </cell>
          <cell r="D703" t="str">
            <v>ｲｼﾝﾁｮｳﾓﾄ</v>
          </cell>
          <cell r="E703" t="str">
            <v>滋賀県</v>
          </cell>
          <cell r="F703" t="str">
            <v>近江八幡市</v>
          </cell>
          <cell r="G703" t="str">
            <v>近江八幡市</v>
          </cell>
          <cell r="H703" t="str">
            <v>為心町元</v>
          </cell>
        </row>
        <row r="704">
          <cell r="A704">
            <v>5230885</v>
          </cell>
          <cell r="B704" t="str">
            <v>ｼｶﾞｹﾝ</v>
          </cell>
          <cell r="C704" t="str">
            <v>ｵｳﾐﾊﾁﾏﾝｼ</v>
          </cell>
          <cell r="D704" t="str">
            <v>ｲﾀﾔﾁｮｳ</v>
          </cell>
          <cell r="E704" t="str">
            <v>滋賀県</v>
          </cell>
          <cell r="F704" t="str">
            <v>近江八幡市</v>
          </cell>
          <cell r="G704" t="str">
            <v>近江八幡市</v>
          </cell>
          <cell r="H704" t="str">
            <v>板屋町</v>
          </cell>
        </row>
        <row r="705">
          <cell r="A705">
            <v>5230851</v>
          </cell>
          <cell r="B705" t="str">
            <v>ｼｶﾞｹﾝ</v>
          </cell>
          <cell r="C705" t="str">
            <v>ｵｳﾐﾊﾁﾏﾝｼ</v>
          </cell>
          <cell r="D705" t="str">
            <v>ｲﾁｲﾁｮｳ</v>
          </cell>
          <cell r="E705" t="str">
            <v>滋賀県</v>
          </cell>
          <cell r="F705" t="str">
            <v>近江八幡市</v>
          </cell>
          <cell r="G705" t="str">
            <v>近江八幡市</v>
          </cell>
          <cell r="H705" t="str">
            <v>市井町</v>
          </cell>
        </row>
        <row r="706">
          <cell r="A706">
            <v>5230015</v>
          </cell>
          <cell r="B706" t="str">
            <v>ｼｶﾞｹﾝ</v>
          </cell>
          <cell r="C706" t="str">
            <v>ｵｳﾐﾊﾁﾏﾝｼ</v>
          </cell>
          <cell r="D706" t="str">
            <v>ｳｴﾀﾞﾁｮｳ</v>
          </cell>
          <cell r="E706" t="str">
            <v>滋賀県</v>
          </cell>
          <cell r="F706" t="str">
            <v>近江八幡市</v>
          </cell>
          <cell r="G706" t="str">
            <v>近江八幡市</v>
          </cell>
          <cell r="H706" t="str">
            <v>上田町</v>
          </cell>
        </row>
        <row r="707">
          <cell r="A707">
            <v>5230046</v>
          </cell>
          <cell r="B707" t="str">
            <v>ｼｶﾞｹﾝ</v>
          </cell>
          <cell r="C707" t="str">
            <v>ｵｳﾐﾊﾁﾏﾝｼ</v>
          </cell>
          <cell r="D707" t="str">
            <v>ｳｴﾉﾁｮｳ</v>
          </cell>
          <cell r="E707" t="str">
            <v>滋賀県</v>
          </cell>
          <cell r="F707" t="str">
            <v>近江八幡市</v>
          </cell>
          <cell r="G707" t="str">
            <v>近江八幡市</v>
          </cell>
          <cell r="H707" t="str">
            <v>上野町</v>
          </cell>
        </row>
        <row r="708">
          <cell r="A708">
            <v>5230026</v>
          </cell>
          <cell r="B708" t="str">
            <v>ｼｶﾞｹﾝ</v>
          </cell>
          <cell r="C708" t="str">
            <v>ｵｳﾐﾊﾁﾏﾝｼ</v>
          </cell>
          <cell r="D708" t="str">
            <v>ｳｴﾊﾀﾁｮｳ</v>
          </cell>
          <cell r="E708" t="str">
            <v>滋賀県</v>
          </cell>
          <cell r="F708" t="str">
            <v>近江八幡市</v>
          </cell>
          <cell r="G708" t="str">
            <v>近江八幡市</v>
          </cell>
          <cell r="H708" t="str">
            <v>上畑町</v>
          </cell>
        </row>
        <row r="709">
          <cell r="A709">
            <v>5230895</v>
          </cell>
          <cell r="B709" t="str">
            <v>ｼｶﾞｹﾝ</v>
          </cell>
          <cell r="C709" t="str">
            <v>ｵｳﾐﾊﾁﾏﾝｼ</v>
          </cell>
          <cell r="D709" t="str">
            <v>ｳﾂﾛﾁｮｳ</v>
          </cell>
          <cell r="E709" t="str">
            <v>滋賀県</v>
          </cell>
          <cell r="F709" t="str">
            <v>近江八幡市</v>
          </cell>
          <cell r="G709" t="str">
            <v>近江八幡市</v>
          </cell>
          <cell r="H709" t="str">
            <v>宇津呂町</v>
          </cell>
        </row>
        <row r="710">
          <cell r="A710">
            <v>5230869</v>
          </cell>
          <cell r="B710" t="str">
            <v>ｼｶﾞｹﾝ</v>
          </cell>
          <cell r="C710" t="str">
            <v>ｵｳﾐﾊﾁﾏﾝｼ</v>
          </cell>
          <cell r="D710" t="str">
            <v>ｳﾜｲﾁｮｳｶﾐ</v>
          </cell>
          <cell r="E710" t="str">
            <v>滋賀県</v>
          </cell>
          <cell r="F710" t="str">
            <v>近江八幡市</v>
          </cell>
          <cell r="G710" t="str">
            <v>近江八幡市</v>
          </cell>
          <cell r="H710" t="str">
            <v>魚屋町上</v>
          </cell>
        </row>
        <row r="711">
          <cell r="A711">
            <v>5230868</v>
          </cell>
          <cell r="B711" t="str">
            <v>ｼｶﾞｹﾝ</v>
          </cell>
          <cell r="C711" t="str">
            <v>ｵｳﾐﾊﾁﾏﾝｼ</v>
          </cell>
          <cell r="D711" t="str">
            <v>ｳﾜｲﾁｮｳﾅｶ</v>
          </cell>
          <cell r="E711" t="str">
            <v>滋賀県</v>
          </cell>
          <cell r="F711" t="str">
            <v>近江八幡市</v>
          </cell>
          <cell r="G711" t="str">
            <v>近江八幡市</v>
          </cell>
          <cell r="H711" t="str">
            <v>魚屋町中</v>
          </cell>
        </row>
        <row r="712">
          <cell r="A712">
            <v>5230867</v>
          </cell>
          <cell r="B712" t="str">
            <v>ｼｶﾞｹﾝ</v>
          </cell>
          <cell r="C712" t="str">
            <v>ｵｳﾐﾊﾁﾏﾝｼ</v>
          </cell>
          <cell r="D712" t="str">
            <v>ｳﾜｲﾁｮｳﾓﾄ</v>
          </cell>
          <cell r="E712" t="str">
            <v>滋賀県</v>
          </cell>
          <cell r="F712" t="str">
            <v>近江八幡市</v>
          </cell>
          <cell r="G712" t="str">
            <v>近江八幡市</v>
          </cell>
          <cell r="H712" t="str">
            <v>魚屋町元</v>
          </cell>
        </row>
        <row r="713">
          <cell r="A713">
            <v>5230061</v>
          </cell>
          <cell r="B713" t="str">
            <v>ｼｶﾞｹﾝ</v>
          </cell>
          <cell r="C713" t="str">
            <v>ｵｳﾐﾊﾁﾏﾝｼ</v>
          </cell>
          <cell r="D713" t="str">
            <v>ｴｶﾞｼﾗﾁｮｳ</v>
          </cell>
          <cell r="E713" t="str">
            <v>滋賀県</v>
          </cell>
          <cell r="F713" t="str">
            <v>近江八幡市</v>
          </cell>
          <cell r="G713" t="str">
            <v>近江八幡市</v>
          </cell>
          <cell r="H713" t="str">
            <v>江頭町</v>
          </cell>
        </row>
        <row r="714">
          <cell r="A714">
            <v>5230832</v>
          </cell>
          <cell r="B714" t="str">
            <v>ｼｶﾞｹﾝ</v>
          </cell>
          <cell r="C714" t="str">
            <v>ｵｳﾐﾊﾁﾏﾝｼ</v>
          </cell>
          <cell r="D714" t="str">
            <v>ｴﾅﾐﾁｮｳ</v>
          </cell>
          <cell r="E714" t="str">
            <v>滋賀県</v>
          </cell>
          <cell r="F714" t="str">
            <v>近江八幡市</v>
          </cell>
          <cell r="G714" t="str">
            <v>近江八幡市</v>
          </cell>
          <cell r="H714" t="str">
            <v>江南町</v>
          </cell>
        </row>
        <row r="715">
          <cell r="A715">
            <v>5230837</v>
          </cell>
          <cell r="B715" t="str">
            <v>ｼｶﾞｹﾝ</v>
          </cell>
          <cell r="C715" t="str">
            <v>ｵｳﾐﾊﾁﾏﾝｼ</v>
          </cell>
          <cell r="D715" t="str">
            <v>ｵｵｽｷﾞﾁｮｳ</v>
          </cell>
          <cell r="E715" t="str">
            <v>滋賀県</v>
          </cell>
          <cell r="F715" t="str">
            <v>近江八幡市</v>
          </cell>
          <cell r="G715" t="str">
            <v>近江八幡市</v>
          </cell>
          <cell r="H715" t="str">
            <v>大杉町</v>
          </cell>
        </row>
        <row r="716">
          <cell r="A716">
            <v>5230071</v>
          </cell>
          <cell r="B716" t="str">
            <v>ｼｶﾞｹﾝ</v>
          </cell>
          <cell r="C716" t="str">
            <v>ｵｳﾐﾊﾁﾏﾝｼ</v>
          </cell>
          <cell r="D716" t="str">
            <v>ｵｵﾌﾞｻﾁｮｳ</v>
          </cell>
          <cell r="E716" t="str">
            <v>滋賀県</v>
          </cell>
          <cell r="F716" t="str">
            <v>近江八幡市</v>
          </cell>
          <cell r="G716" t="str">
            <v>近江八幡市</v>
          </cell>
          <cell r="H716" t="str">
            <v>大房町</v>
          </cell>
        </row>
        <row r="717">
          <cell r="A717">
            <v>5230042</v>
          </cell>
          <cell r="B717" t="str">
            <v>ｼｶﾞｹﾝ</v>
          </cell>
          <cell r="C717" t="str">
            <v>ｵｳﾐﾊﾁﾏﾝｼ</v>
          </cell>
          <cell r="D717" t="str">
            <v>ｵｵﾓﾘﾁｮｳ</v>
          </cell>
          <cell r="E717" t="str">
            <v>滋賀県</v>
          </cell>
          <cell r="F717" t="str">
            <v>近江八幡市</v>
          </cell>
          <cell r="G717" t="str">
            <v>近江八幡市</v>
          </cell>
          <cell r="H717" t="str">
            <v>大森町</v>
          </cell>
        </row>
        <row r="718">
          <cell r="A718">
            <v>5230801</v>
          </cell>
          <cell r="B718" t="str">
            <v>ｼｶﾞｹﾝ</v>
          </cell>
          <cell r="C718" t="str">
            <v>ｵｳﾐﾊﾁﾏﾝｼ</v>
          </cell>
          <cell r="D718" t="str">
            <v>ｵｷｼﾏﾁｮｳ</v>
          </cell>
          <cell r="E718" t="str">
            <v>滋賀県</v>
          </cell>
          <cell r="F718" t="str">
            <v>近江八幡市</v>
          </cell>
          <cell r="G718" t="str">
            <v>近江八幡市</v>
          </cell>
          <cell r="H718" t="str">
            <v>沖島町</v>
          </cell>
        </row>
        <row r="719">
          <cell r="A719">
            <v>5230811</v>
          </cell>
          <cell r="B719" t="str">
            <v>ｼｶﾞｹﾝ</v>
          </cell>
          <cell r="C719" t="str">
            <v>ｵｳﾐﾊﾁﾏﾝｼ</v>
          </cell>
          <cell r="D719" t="str">
            <v>ｵｻﾀﾞﾁｮｳ</v>
          </cell>
          <cell r="E719" t="str">
            <v>滋賀県</v>
          </cell>
          <cell r="F719" t="str">
            <v>近江八幡市</v>
          </cell>
          <cell r="G719" t="str">
            <v>近江八幡市</v>
          </cell>
          <cell r="H719" t="str">
            <v>長田町</v>
          </cell>
        </row>
        <row r="720">
          <cell r="A720">
            <v>5230064</v>
          </cell>
          <cell r="B720" t="str">
            <v>ｼｶﾞｹﾝ</v>
          </cell>
          <cell r="C720" t="str">
            <v>ｵｳﾐﾊﾁﾏﾝｼ</v>
          </cell>
          <cell r="D720" t="str">
            <v>ｵﾀﾞﾁｮｳ</v>
          </cell>
          <cell r="E720" t="str">
            <v>滋賀県</v>
          </cell>
          <cell r="F720" t="str">
            <v>近江八幡市</v>
          </cell>
          <cell r="G720" t="str">
            <v>近江八幡市</v>
          </cell>
          <cell r="H720" t="str">
            <v>小田町</v>
          </cell>
        </row>
        <row r="721">
          <cell r="A721">
            <v>5230856</v>
          </cell>
          <cell r="B721" t="str">
            <v>ｼｶﾞｹﾝ</v>
          </cell>
          <cell r="C721" t="str">
            <v>ｵｳﾐﾊﾁﾏﾝｼ</v>
          </cell>
          <cell r="D721" t="str">
            <v>ｵﾄﾜﾁｮｳ</v>
          </cell>
          <cell r="E721" t="str">
            <v>滋賀県</v>
          </cell>
          <cell r="F721" t="str">
            <v>近江八幡市</v>
          </cell>
          <cell r="G721" t="str">
            <v>近江八幡市</v>
          </cell>
          <cell r="H721" t="str">
            <v>音羽町</v>
          </cell>
        </row>
        <row r="722">
          <cell r="A722">
            <v>5230875</v>
          </cell>
          <cell r="B722" t="str">
            <v>ｼｶﾞｹﾝ</v>
          </cell>
          <cell r="C722" t="str">
            <v>ｵｳﾐﾊﾁﾏﾝｼ</v>
          </cell>
          <cell r="D722" t="str">
            <v>ｵﾊﾞﾀﾁｮｳｶﾐ</v>
          </cell>
          <cell r="E722" t="str">
            <v>滋賀県</v>
          </cell>
          <cell r="F722" t="str">
            <v>近江八幡市</v>
          </cell>
          <cell r="G722" t="str">
            <v>近江八幡市</v>
          </cell>
          <cell r="H722" t="str">
            <v>小幡町上</v>
          </cell>
        </row>
        <row r="723">
          <cell r="A723">
            <v>5230874</v>
          </cell>
          <cell r="B723" t="str">
            <v>ｼｶﾞｹﾝ</v>
          </cell>
          <cell r="C723" t="str">
            <v>ｵｳﾐﾊﾁﾏﾝｼ</v>
          </cell>
          <cell r="D723" t="str">
            <v>ｵﾊﾞﾀﾁｮｳﾅｶ</v>
          </cell>
          <cell r="E723" t="str">
            <v>滋賀県</v>
          </cell>
          <cell r="F723" t="str">
            <v>近江八幡市</v>
          </cell>
          <cell r="G723" t="str">
            <v>近江八幡市</v>
          </cell>
          <cell r="H723" t="str">
            <v>小幡町中</v>
          </cell>
        </row>
        <row r="724">
          <cell r="A724">
            <v>5230852</v>
          </cell>
          <cell r="B724" t="str">
            <v>ｼｶﾞｹﾝ</v>
          </cell>
          <cell r="C724" t="str">
            <v>ｵｳﾐﾊﾁﾏﾝｼ</v>
          </cell>
          <cell r="D724" t="str">
            <v>ｶｷﾞﾉﾃﾁｮｳ</v>
          </cell>
          <cell r="E724" t="str">
            <v>滋賀県</v>
          </cell>
          <cell r="F724" t="str">
            <v>近江八幡市</v>
          </cell>
          <cell r="G724" t="str">
            <v>近江八幡市</v>
          </cell>
          <cell r="H724" t="str">
            <v>鍵之手町</v>
          </cell>
        </row>
        <row r="725">
          <cell r="A725">
            <v>5230833</v>
          </cell>
          <cell r="B725" t="str">
            <v>ｼｶﾞｹﾝ</v>
          </cell>
          <cell r="C725" t="str">
            <v>ｵｳﾐﾊﾁﾏﾝｼ</v>
          </cell>
          <cell r="D725" t="str">
            <v>ｶｼﾞﾔﾁｮｳ</v>
          </cell>
          <cell r="E725" t="str">
            <v>滋賀県</v>
          </cell>
          <cell r="F725" t="str">
            <v>近江八幡市</v>
          </cell>
          <cell r="G725" t="str">
            <v>近江八幡市</v>
          </cell>
          <cell r="H725" t="str">
            <v>鍛治屋町</v>
          </cell>
        </row>
        <row r="726">
          <cell r="A726">
            <v>5230058</v>
          </cell>
          <cell r="B726" t="str">
            <v>ｼｶﾞｹﾝ</v>
          </cell>
          <cell r="C726" t="str">
            <v>ｵｳﾐﾊﾁﾏﾝｼ</v>
          </cell>
          <cell r="D726" t="str">
            <v>ｶﾓﾁｮｳ</v>
          </cell>
          <cell r="E726" t="str">
            <v>滋賀県</v>
          </cell>
          <cell r="F726" t="str">
            <v>近江八幡市</v>
          </cell>
          <cell r="G726" t="str">
            <v>近江八幡市</v>
          </cell>
          <cell r="H726" t="str">
            <v>加茂町</v>
          </cell>
        </row>
        <row r="727">
          <cell r="A727">
            <v>5230047</v>
          </cell>
          <cell r="B727" t="str">
            <v>ｼｶﾞｹﾝ</v>
          </cell>
          <cell r="C727" t="str">
            <v>ｵｳﾐﾊﾁﾏﾝｼ</v>
          </cell>
          <cell r="D727" t="str">
            <v>ｶﾜﾗﾏﾁ</v>
          </cell>
          <cell r="E727" t="str">
            <v>滋賀県</v>
          </cell>
          <cell r="F727" t="str">
            <v>近江八幡市</v>
          </cell>
          <cell r="G727" t="str">
            <v>近江八幡市</v>
          </cell>
          <cell r="H727" t="str">
            <v>川原町</v>
          </cell>
        </row>
        <row r="728">
          <cell r="A728">
            <v>5230884</v>
          </cell>
          <cell r="B728" t="str">
            <v>ｼｶﾞｹﾝ</v>
          </cell>
          <cell r="C728" t="str">
            <v>ｵｳﾐﾊﾁﾏﾝｼ</v>
          </cell>
          <cell r="D728" t="str">
            <v>ｷﾀｽｴﾁｮｳ</v>
          </cell>
          <cell r="E728" t="str">
            <v>滋賀県</v>
          </cell>
          <cell r="F728" t="str">
            <v>近江八幡市</v>
          </cell>
          <cell r="G728" t="str">
            <v>近江八幡市</v>
          </cell>
          <cell r="H728" t="str">
            <v>北末町</v>
          </cell>
        </row>
        <row r="729">
          <cell r="A729">
            <v>5230087</v>
          </cell>
          <cell r="B729" t="str">
            <v>ｼｶﾞｹﾝ</v>
          </cell>
          <cell r="C729" t="str">
            <v>ｵｳﾐﾊﾁﾏﾝｼ</v>
          </cell>
          <cell r="D729" t="str">
            <v>ｷﾀﾂﾀﾞﾁｮｳ</v>
          </cell>
          <cell r="E729" t="str">
            <v>滋賀県</v>
          </cell>
          <cell r="F729" t="str">
            <v>近江八幡市</v>
          </cell>
          <cell r="G729" t="str">
            <v>近江八幡市</v>
          </cell>
          <cell r="H729" t="str">
            <v>北津田町</v>
          </cell>
        </row>
        <row r="730">
          <cell r="A730">
            <v>5230806</v>
          </cell>
          <cell r="B730" t="str">
            <v>ｼｶﾞｹﾝ</v>
          </cell>
          <cell r="C730" t="str">
            <v>ｵｳﾐﾊﾁﾏﾝｼ</v>
          </cell>
          <cell r="D730" t="str">
            <v>ｷﾀﾉｼｮｳﾁｮｳ</v>
          </cell>
          <cell r="E730" t="str">
            <v>滋賀県</v>
          </cell>
          <cell r="F730" t="str">
            <v>近江八幡市</v>
          </cell>
          <cell r="G730" t="str">
            <v>近江八幡市</v>
          </cell>
          <cell r="H730" t="str">
            <v>北之庄町</v>
          </cell>
        </row>
        <row r="731">
          <cell r="A731">
            <v>5230883</v>
          </cell>
          <cell r="B731" t="str">
            <v>ｼｶﾞｹﾝ</v>
          </cell>
          <cell r="C731" t="str">
            <v>ｵｳﾐﾊﾁﾏﾝｼ</v>
          </cell>
          <cell r="D731" t="str">
            <v>ｷﾀﾓﾄﾁｮｳ</v>
          </cell>
          <cell r="E731" t="str">
            <v>滋賀県</v>
          </cell>
          <cell r="F731" t="str">
            <v>近江八幡市</v>
          </cell>
          <cell r="G731" t="str">
            <v>近江八幡市</v>
          </cell>
          <cell r="H731" t="str">
            <v>北元町</v>
          </cell>
        </row>
        <row r="732">
          <cell r="A732">
            <v>5230023</v>
          </cell>
          <cell r="B732" t="str">
            <v>ｼｶﾞｹﾝ</v>
          </cell>
          <cell r="C732" t="str">
            <v>ｵｳﾐﾊﾁﾏﾝｼ</v>
          </cell>
          <cell r="D732" t="str">
            <v>ｸﾗﾊｼﾍﾞﾁｮｳ</v>
          </cell>
          <cell r="E732" t="str">
            <v>滋賀県</v>
          </cell>
          <cell r="F732" t="str">
            <v>近江八幡市</v>
          </cell>
          <cell r="G732" t="str">
            <v>近江八幡市</v>
          </cell>
          <cell r="H732" t="str">
            <v>倉橋部町</v>
          </cell>
        </row>
        <row r="733">
          <cell r="A733">
            <v>5230003</v>
          </cell>
          <cell r="B733" t="str">
            <v>ｼｶﾞｹﾝ</v>
          </cell>
          <cell r="C733" t="str">
            <v>ｵｳﾐﾊﾁﾏﾝｼ</v>
          </cell>
          <cell r="D733" t="str">
            <v>ｺﾞｼｮｳﾁﾁｮｳ</v>
          </cell>
          <cell r="E733" t="str">
            <v>滋賀県</v>
          </cell>
          <cell r="F733" t="str">
            <v>近江八幡市</v>
          </cell>
          <cell r="G733" t="str">
            <v>近江八幡市</v>
          </cell>
          <cell r="H733" t="str">
            <v>御所内町</v>
          </cell>
        </row>
        <row r="734">
          <cell r="A734">
            <v>5230083</v>
          </cell>
          <cell r="B734" t="str">
            <v>ｼｶﾞｹﾝ</v>
          </cell>
          <cell r="C734" t="str">
            <v>ｵｳﾐﾊﾁﾏﾝｼ</v>
          </cell>
          <cell r="D734" t="str">
            <v>ｺﾌﾞﾅｷﾁｮｳ</v>
          </cell>
          <cell r="E734" t="str">
            <v>滋賀県</v>
          </cell>
          <cell r="F734" t="str">
            <v>近江八幡市</v>
          </cell>
          <cell r="G734" t="str">
            <v>近江八幡市</v>
          </cell>
          <cell r="H734" t="str">
            <v>小船木町</v>
          </cell>
        </row>
        <row r="735">
          <cell r="A735">
            <v>5230001</v>
          </cell>
          <cell r="B735" t="str">
            <v>ｼｶﾞｹﾝ</v>
          </cell>
          <cell r="C735" t="str">
            <v>ｵｳﾐﾊﾁﾏﾝｼ</v>
          </cell>
          <cell r="D735" t="str">
            <v>ｺﾝｺﾞｳｼﾞﾁｮｳ</v>
          </cell>
          <cell r="E735" t="str">
            <v>滋賀県</v>
          </cell>
          <cell r="F735" t="str">
            <v>近江八幡市</v>
          </cell>
          <cell r="G735" t="str">
            <v>近江八幡市</v>
          </cell>
          <cell r="H735" t="str">
            <v>金剛寺町</v>
          </cell>
        </row>
        <row r="736">
          <cell r="A736">
            <v>5230881</v>
          </cell>
          <cell r="B736" t="str">
            <v>ｼｶﾞｹﾝ</v>
          </cell>
          <cell r="C736" t="str">
            <v>ｵｳﾐﾊﾁﾏﾝｼ</v>
          </cell>
          <cell r="D736" t="str">
            <v>ｻｸﾏﾁｮｳ</v>
          </cell>
          <cell r="E736" t="str">
            <v>滋賀県</v>
          </cell>
          <cell r="F736" t="str">
            <v>近江八幡市</v>
          </cell>
          <cell r="G736" t="str">
            <v>近江八幡市</v>
          </cell>
          <cell r="H736" t="str">
            <v>佐久間町</v>
          </cell>
        </row>
        <row r="737">
          <cell r="A737">
            <v>5230893</v>
          </cell>
          <cell r="B737" t="str">
            <v>ｼｶﾞｹﾝ</v>
          </cell>
          <cell r="C737" t="str">
            <v>ｵｳﾐﾊﾁﾏﾝｼ</v>
          </cell>
          <cell r="D737" t="str">
            <v>ｻｸﾗﾐﾔﾁｮｳ</v>
          </cell>
          <cell r="E737" t="str">
            <v>滋賀県</v>
          </cell>
          <cell r="F737" t="str">
            <v>近江八幡市</v>
          </cell>
          <cell r="G737" t="str">
            <v>近江八幡市</v>
          </cell>
          <cell r="H737" t="str">
            <v>桜宮町</v>
          </cell>
        </row>
        <row r="738">
          <cell r="A738">
            <v>5230076</v>
          </cell>
          <cell r="B738" t="str">
            <v>ｼｶﾞｹﾝ</v>
          </cell>
          <cell r="C738" t="str">
            <v>ｵｳﾐﾊﾁﾏﾝｼ</v>
          </cell>
          <cell r="D738" t="str">
            <v>ｻﾊﾞｴﾁｮｳ</v>
          </cell>
          <cell r="E738" t="str">
            <v>滋賀県</v>
          </cell>
          <cell r="F738" t="str">
            <v>近江八幡市</v>
          </cell>
          <cell r="G738" t="str">
            <v>近江八幡市</v>
          </cell>
          <cell r="H738" t="str">
            <v>佐波江町</v>
          </cell>
        </row>
        <row r="739">
          <cell r="A739">
            <v>5230843</v>
          </cell>
          <cell r="B739" t="str">
            <v>ｼｶﾞｹﾝ</v>
          </cell>
          <cell r="C739" t="str">
            <v>ｵｳﾐﾊﾁﾏﾝｼ</v>
          </cell>
          <cell r="D739" t="str">
            <v>ｼﾞｵﾝｼﾞﾁｮｳｶﾐ</v>
          </cell>
          <cell r="E739" t="str">
            <v>滋賀県</v>
          </cell>
          <cell r="F739" t="str">
            <v>近江八幡市</v>
          </cell>
          <cell r="G739" t="str">
            <v>近江八幡市</v>
          </cell>
          <cell r="H739" t="str">
            <v>慈恩寺町上</v>
          </cell>
        </row>
        <row r="740">
          <cell r="A740">
            <v>5230842</v>
          </cell>
          <cell r="B740" t="str">
            <v>ｼｶﾞｹﾝ</v>
          </cell>
          <cell r="C740" t="str">
            <v>ｵｳﾐﾊﾁﾏﾝｼ</v>
          </cell>
          <cell r="D740" t="str">
            <v>ｼﾞｵﾝｼﾞﾁｮｳﾅｶ</v>
          </cell>
          <cell r="E740" t="str">
            <v>滋賀県</v>
          </cell>
          <cell r="F740" t="str">
            <v>近江八幡市</v>
          </cell>
          <cell r="G740" t="str">
            <v>近江八幡市</v>
          </cell>
          <cell r="H740" t="str">
            <v>慈恩寺町中</v>
          </cell>
        </row>
        <row r="741">
          <cell r="A741">
            <v>5230841</v>
          </cell>
          <cell r="B741" t="str">
            <v>ｼｶﾞｹﾝ</v>
          </cell>
          <cell r="C741" t="str">
            <v>ｵｳﾐﾊﾁﾏﾝｼ</v>
          </cell>
          <cell r="D741" t="str">
            <v>ｼﾞｵﾝｼﾞﾁｮｳﾓﾄ</v>
          </cell>
          <cell r="E741" t="str">
            <v>滋賀県</v>
          </cell>
          <cell r="F741" t="str">
            <v>近江八幡市</v>
          </cell>
          <cell r="G741" t="str">
            <v>近江八幡市</v>
          </cell>
          <cell r="H741" t="str">
            <v>慈恩寺町元</v>
          </cell>
        </row>
        <row r="742">
          <cell r="A742">
            <v>5230044</v>
          </cell>
          <cell r="B742" t="str">
            <v>ｼｶﾞｹﾝ</v>
          </cell>
          <cell r="C742" t="str">
            <v>ｵｳﾐﾊﾁﾏﾝｼ</v>
          </cell>
          <cell r="D742" t="str">
            <v>ｼﾉﾊﾗﾁｮｳ</v>
          </cell>
          <cell r="E742" t="str">
            <v>滋賀県</v>
          </cell>
          <cell r="F742" t="str">
            <v>近江八幡市</v>
          </cell>
          <cell r="G742" t="str">
            <v>近江八幡市</v>
          </cell>
          <cell r="H742" t="str">
            <v>篠原町</v>
          </cell>
        </row>
        <row r="743">
          <cell r="A743">
            <v>5230804</v>
          </cell>
          <cell r="B743" t="str">
            <v>ｼｶﾞｹﾝ</v>
          </cell>
          <cell r="C743" t="str">
            <v>ｵｳﾐﾊﾁﾏﾝｼ</v>
          </cell>
          <cell r="D743" t="str">
            <v>ｼﾏﾁｮｳ</v>
          </cell>
          <cell r="E743" t="str">
            <v>滋賀県</v>
          </cell>
          <cell r="F743" t="str">
            <v>近江八幡市</v>
          </cell>
          <cell r="G743" t="str">
            <v>近江八幡市</v>
          </cell>
          <cell r="H743" t="str">
            <v>島町</v>
          </cell>
        </row>
        <row r="744">
          <cell r="A744">
            <v>5230063</v>
          </cell>
          <cell r="B744" t="str">
            <v>ｼｶﾞｹﾝ</v>
          </cell>
          <cell r="C744" t="str">
            <v>ｵｳﾐﾊﾁﾏﾝｼ</v>
          </cell>
          <cell r="D744" t="str">
            <v>ｼﾞｭｳｵｳﾁｮｳ</v>
          </cell>
          <cell r="E744" t="str">
            <v>滋賀県</v>
          </cell>
          <cell r="F744" t="str">
            <v>近江八幡市</v>
          </cell>
          <cell r="G744" t="str">
            <v>近江八幡市</v>
          </cell>
          <cell r="H744" t="str">
            <v>十王町</v>
          </cell>
        </row>
        <row r="745">
          <cell r="A745">
            <v>5230873</v>
          </cell>
          <cell r="B745" t="str">
            <v>ｼｶﾞｹﾝ</v>
          </cell>
          <cell r="C745" t="str">
            <v>ｵｳﾐﾊﾁﾏﾝｼ</v>
          </cell>
          <cell r="D745" t="str">
            <v>ｼｮｳｶﾞﾐﾁｮｳ</v>
          </cell>
          <cell r="E745" t="str">
            <v>滋賀県</v>
          </cell>
          <cell r="F745" t="str">
            <v>近江八幡市</v>
          </cell>
          <cell r="G745" t="str">
            <v>近江八幡市</v>
          </cell>
          <cell r="H745" t="str">
            <v>正神町</v>
          </cell>
        </row>
        <row r="746">
          <cell r="A746">
            <v>5230024</v>
          </cell>
          <cell r="B746" t="str">
            <v>ｼｶﾞｹﾝ</v>
          </cell>
          <cell r="C746" t="str">
            <v>ｵｳﾐﾊﾁﾏﾝｼ</v>
          </cell>
          <cell r="D746" t="str">
            <v>ｼﾞｮｳﾄﾞｼﾞﾁｮｳ</v>
          </cell>
          <cell r="E746" t="str">
            <v>滋賀県</v>
          </cell>
          <cell r="F746" t="str">
            <v>近江八幡市</v>
          </cell>
          <cell r="G746" t="str">
            <v>近江八幡市</v>
          </cell>
          <cell r="H746" t="str">
            <v>浄土寺町</v>
          </cell>
        </row>
        <row r="747">
          <cell r="A747">
            <v>5230803</v>
          </cell>
          <cell r="B747" t="str">
            <v>ｼｶﾞｹﾝ</v>
          </cell>
          <cell r="C747" t="str">
            <v>ｵｳﾐﾊﾁﾏﾝｼ</v>
          </cell>
          <cell r="D747" t="str">
            <v>ｼﾗｵｳﾁｮｳ</v>
          </cell>
          <cell r="E747" t="str">
            <v>滋賀県</v>
          </cell>
          <cell r="F747" t="str">
            <v>近江八幡市</v>
          </cell>
          <cell r="G747" t="str">
            <v>近江八幡市</v>
          </cell>
          <cell r="H747" t="str">
            <v>白王町</v>
          </cell>
        </row>
        <row r="748">
          <cell r="A748">
            <v>5230032</v>
          </cell>
          <cell r="B748" t="str">
            <v>ｼｶﾞｹﾝ</v>
          </cell>
          <cell r="C748" t="str">
            <v>ｵｳﾐﾊﾁﾏﾝｼ</v>
          </cell>
          <cell r="D748" t="str">
            <v>ｼﾗﾄﾘﾁｮｳ</v>
          </cell>
          <cell r="E748" t="str">
            <v>滋賀県</v>
          </cell>
          <cell r="F748" t="str">
            <v>近江八幡市</v>
          </cell>
          <cell r="G748" t="str">
            <v>近江八幡市</v>
          </cell>
          <cell r="H748" t="str">
            <v>白鳥町</v>
          </cell>
        </row>
        <row r="749">
          <cell r="A749">
            <v>5230825</v>
          </cell>
          <cell r="B749" t="str">
            <v>ｼｶﾞｹﾝ</v>
          </cell>
          <cell r="C749" t="str">
            <v>ｵｳﾐﾊﾁﾏﾝｼ</v>
          </cell>
          <cell r="D749" t="str">
            <v>ｼﾝｻﾞｴﾓﾝﾁｮｳ</v>
          </cell>
          <cell r="E749" t="str">
            <v>滋賀県</v>
          </cell>
          <cell r="F749" t="str">
            <v>近江八幡市</v>
          </cell>
          <cell r="G749" t="str">
            <v>近江八幡市</v>
          </cell>
          <cell r="H749" t="str">
            <v>新左衛門町</v>
          </cell>
        </row>
        <row r="750">
          <cell r="A750">
            <v>5230081</v>
          </cell>
          <cell r="B750" t="str">
            <v>ｼｶﾞｹﾝ</v>
          </cell>
          <cell r="C750" t="str">
            <v>ｵｳﾐﾊﾁﾏﾝｼ</v>
          </cell>
          <cell r="D750" t="str">
            <v>ｼﾝｻｶｴﾏﾁ</v>
          </cell>
          <cell r="E750" t="str">
            <v>滋賀県</v>
          </cell>
          <cell r="F750" t="str">
            <v>近江八幡市</v>
          </cell>
          <cell r="G750" t="str">
            <v>近江八幡市</v>
          </cell>
          <cell r="H750" t="str">
            <v>新栄町</v>
          </cell>
        </row>
        <row r="751">
          <cell r="A751">
            <v>5230025</v>
          </cell>
          <cell r="B751" t="str">
            <v>ｼｶﾞｹﾝ</v>
          </cell>
          <cell r="C751" t="str">
            <v>ｵｳﾐﾊﾁﾏﾝｼ</v>
          </cell>
          <cell r="D751" t="str">
            <v>ｼﾝﾏｷﾁｮｳ</v>
          </cell>
          <cell r="E751" t="str">
            <v>滋賀県</v>
          </cell>
          <cell r="F751" t="str">
            <v>近江八幡市</v>
          </cell>
          <cell r="G751" t="str">
            <v>近江八幡市</v>
          </cell>
          <cell r="H751" t="str">
            <v>新巻町</v>
          </cell>
        </row>
        <row r="752">
          <cell r="A752">
            <v>5230871</v>
          </cell>
          <cell r="B752" t="str">
            <v>ｼｶﾞｹﾝ</v>
          </cell>
          <cell r="C752" t="str">
            <v>ｵｳﾐﾊﾁﾏﾝｼ</v>
          </cell>
          <cell r="D752" t="str">
            <v>ｼﾝﾏﾁ</v>
          </cell>
          <cell r="E752" t="str">
            <v>滋賀県</v>
          </cell>
          <cell r="F752" t="str">
            <v>近江八幡市</v>
          </cell>
          <cell r="G752" t="str">
            <v>近江八幡市</v>
          </cell>
          <cell r="H752" t="str">
            <v>新町</v>
          </cell>
        </row>
        <row r="753">
          <cell r="A753">
            <v>5230074</v>
          </cell>
          <cell r="B753" t="str">
            <v>ｼｶﾞｹﾝ</v>
          </cell>
          <cell r="C753" t="str">
            <v>ｵｳﾐﾊﾁﾏﾝｼ</v>
          </cell>
          <cell r="D753" t="str">
            <v>ｽｲｹｲﾁｮｳ</v>
          </cell>
          <cell r="E753" t="str">
            <v>滋賀県</v>
          </cell>
          <cell r="F753" t="str">
            <v>近江八幡市</v>
          </cell>
          <cell r="G753" t="str">
            <v>近江八幡市</v>
          </cell>
          <cell r="H753" t="str">
            <v>水茎町</v>
          </cell>
        </row>
        <row r="754">
          <cell r="A754">
            <v>5230005</v>
          </cell>
          <cell r="B754" t="str">
            <v>ｼｶﾞｹﾝ</v>
          </cell>
          <cell r="C754" t="str">
            <v>ｵｳﾐﾊﾁﾏﾝｼ</v>
          </cell>
          <cell r="D754" t="str">
            <v>ｽｴﾋﾛﾁｮｳ</v>
          </cell>
          <cell r="E754" t="str">
            <v>滋賀県</v>
          </cell>
          <cell r="F754" t="str">
            <v>近江八幡市</v>
          </cell>
          <cell r="G754" t="str">
            <v>近江八幡市</v>
          </cell>
          <cell r="H754" t="str">
            <v>末広町</v>
          </cell>
        </row>
        <row r="755">
          <cell r="A755">
            <v>5230812</v>
          </cell>
          <cell r="B755" t="str">
            <v>ｼｶﾞｹﾝ</v>
          </cell>
          <cell r="C755" t="str">
            <v>ｵｳﾐﾊﾁﾏﾝｼ</v>
          </cell>
          <cell r="D755" t="str">
            <v>ｽｷﾞﾉﾓﾘﾁｮｳ</v>
          </cell>
          <cell r="E755" t="str">
            <v>滋賀県</v>
          </cell>
          <cell r="F755" t="str">
            <v>近江八幡市</v>
          </cell>
          <cell r="G755" t="str">
            <v>近江八幡市</v>
          </cell>
          <cell r="H755" t="str">
            <v>杉森町</v>
          </cell>
        </row>
        <row r="756">
          <cell r="A756">
            <v>5230863</v>
          </cell>
          <cell r="B756" t="str">
            <v>ｼｶﾞｹﾝ</v>
          </cell>
          <cell r="C756" t="str">
            <v>ｵｳﾐﾊﾁﾏﾝｼ</v>
          </cell>
          <cell r="D756" t="str">
            <v>ｽﾜｲﾁｮｳｶﾐ</v>
          </cell>
          <cell r="E756" t="str">
            <v>滋賀県</v>
          </cell>
          <cell r="F756" t="str">
            <v>近江八幡市</v>
          </cell>
          <cell r="G756" t="str">
            <v>近江八幡市</v>
          </cell>
          <cell r="H756" t="str">
            <v>仲屋町上</v>
          </cell>
        </row>
        <row r="757">
          <cell r="A757">
            <v>5230862</v>
          </cell>
          <cell r="B757" t="str">
            <v>ｼｶﾞｹﾝ</v>
          </cell>
          <cell r="C757" t="str">
            <v>ｵｳﾐﾊﾁﾏﾝｼ</v>
          </cell>
          <cell r="D757" t="str">
            <v>ｽﾜｲﾁｮｳﾅｶ</v>
          </cell>
          <cell r="E757" t="str">
            <v>滋賀県</v>
          </cell>
          <cell r="F757" t="str">
            <v>近江八幡市</v>
          </cell>
          <cell r="G757" t="str">
            <v>近江八幡市</v>
          </cell>
          <cell r="H757" t="str">
            <v>仲屋町中</v>
          </cell>
        </row>
        <row r="758">
          <cell r="A758">
            <v>5230861</v>
          </cell>
          <cell r="B758" t="str">
            <v>ｼｶﾞｹﾝ</v>
          </cell>
          <cell r="C758" t="str">
            <v>ｵｳﾐﾊﾁﾏﾝｼ</v>
          </cell>
          <cell r="D758" t="str">
            <v>ｽﾜｲﾁｮｳﾓﾄ</v>
          </cell>
          <cell r="E758" t="str">
            <v>滋賀県</v>
          </cell>
          <cell r="F758" t="str">
            <v>近江八幡市</v>
          </cell>
          <cell r="G758" t="str">
            <v>近江八幡市</v>
          </cell>
          <cell r="H758" t="str">
            <v>仲屋町元</v>
          </cell>
        </row>
        <row r="759">
          <cell r="A759">
            <v>5230016</v>
          </cell>
          <cell r="B759" t="str">
            <v>ｼｶﾞｹﾝ</v>
          </cell>
          <cell r="C759" t="str">
            <v>ｵｳﾐﾊﾁﾏﾝｼ</v>
          </cell>
          <cell r="D759" t="str">
            <v>ｾﾝｿﾞｸﾁｮｳ</v>
          </cell>
          <cell r="E759" t="str">
            <v>滋賀県</v>
          </cell>
          <cell r="F759" t="str">
            <v>近江八幡市</v>
          </cell>
          <cell r="G759" t="str">
            <v>近江八幡市</v>
          </cell>
          <cell r="H759" t="str">
            <v>千僧供町</v>
          </cell>
        </row>
        <row r="760">
          <cell r="A760">
            <v>5230824</v>
          </cell>
          <cell r="B760" t="str">
            <v>ｼｶﾞｹﾝ</v>
          </cell>
          <cell r="C760" t="str">
            <v>ｵｳﾐﾊﾁﾏﾝｼ</v>
          </cell>
          <cell r="D760" t="str">
            <v>ﾀﾞｲｸﾁｮｳ</v>
          </cell>
          <cell r="E760" t="str">
            <v>滋賀県</v>
          </cell>
          <cell r="F760" t="str">
            <v>近江八幡市</v>
          </cell>
          <cell r="G760" t="str">
            <v>近江八幡市</v>
          </cell>
          <cell r="H760" t="str">
            <v>大工町</v>
          </cell>
        </row>
        <row r="761">
          <cell r="A761">
            <v>5230802</v>
          </cell>
          <cell r="B761" t="str">
            <v>ｼｶﾞｹﾝ</v>
          </cell>
          <cell r="C761" t="str">
            <v>ｵｳﾐﾊﾁﾏﾝｼ</v>
          </cell>
          <cell r="D761" t="str">
            <v>ﾀﾞｲﾅｶﾁｮｳ</v>
          </cell>
          <cell r="E761" t="str">
            <v>滋賀県</v>
          </cell>
          <cell r="F761" t="str">
            <v>近江八幡市</v>
          </cell>
          <cell r="G761" t="str">
            <v>近江八幡市</v>
          </cell>
          <cell r="H761" t="str">
            <v>大中町</v>
          </cell>
        </row>
        <row r="762">
          <cell r="A762">
            <v>5230891</v>
          </cell>
          <cell r="B762" t="str">
            <v>ｼｶﾞｹﾝ</v>
          </cell>
          <cell r="C762" t="str">
            <v>ｵｳﾐﾊﾁﾏﾝｼ</v>
          </cell>
          <cell r="D762" t="str">
            <v>ﾀｶｶｲﾁｮｳ</v>
          </cell>
          <cell r="E762" t="str">
            <v>滋賀県</v>
          </cell>
          <cell r="F762" t="str">
            <v>近江八幡市</v>
          </cell>
          <cell r="G762" t="str">
            <v>近江八幡市</v>
          </cell>
          <cell r="H762" t="str">
            <v>鷹飼町</v>
          </cell>
        </row>
        <row r="763">
          <cell r="A763">
            <v>5230896</v>
          </cell>
          <cell r="B763" t="str">
            <v>ｼｶﾞｹﾝ</v>
          </cell>
          <cell r="C763" t="str">
            <v>ｵｳﾐﾊﾁﾏﾝｼ</v>
          </cell>
          <cell r="D763" t="str">
            <v>ﾀｶｶｲﾁｮｳｷﾀ</v>
          </cell>
          <cell r="E763" t="str">
            <v>滋賀県</v>
          </cell>
          <cell r="F763" t="str">
            <v>近江八幡市</v>
          </cell>
          <cell r="G763" t="str">
            <v>近江八幡市</v>
          </cell>
          <cell r="H763" t="str">
            <v>鷹飼町北</v>
          </cell>
        </row>
        <row r="764">
          <cell r="A764">
            <v>5230897</v>
          </cell>
          <cell r="B764" t="str">
            <v>ｼｶﾞｹﾝ</v>
          </cell>
          <cell r="C764" t="str">
            <v>ｵｳﾐﾊﾁﾏﾝｼ</v>
          </cell>
          <cell r="D764" t="str">
            <v>ﾀｶｶｲﾁｮｳﾋｶﾞｼ</v>
          </cell>
          <cell r="E764" t="str">
            <v>滋賀県</v>
          </cell>
          <cell r="F764" t="str">
            <v>近江八幡市</v>
          </cell>
          <cell r="G764" t="str">
            <v>近江八幡市</v>
          </cell>
          <cell r="H764" t="str">
            <v>鷹飼町東</v>
          </cell>
        </row>
        <row r="765">
          <cell r="A765">
            <v>5230898</v>
          </cell>
          <cell r="B765" t="str">
            <v>ｼｶﾞｹﾝ</v>
          </cell>
          <cell r="C765" t="str">
            <v>ｵｳﾐﾊﾁﾏﾝｼ</v>
          </cell>
          <cell r="D765" t="str">
            <v>ﾀｶｶｲﾁｮｳﾐﾅﾐ</v>
          </cell>
          <cell r="E765" t="str">
            <v>滋賀県</v>
          </cell>
          <cell r="F765" t="str">
            <v>近江八幡市</v>
          </cell>
          <cell r="G765" t="str">
            <v>近江八幡市</v>
          </cell>
          <cell r="H765" t="str">
            <v>鷹飼町南</v>
          </cell>
        </row>
        <row r="766">
          <cell r="A766">
            <v>5230821</v>
          </cell>
          <cell r="B766" t="str">
            <v>ｼｶﾞｹﾝ</v>
          </cell>
          <cell r="C766" t="str">
            <v>ｵｳﾐﾊﾁﾏﾝｼ</v>
          </cell>
          <cell r="D766" t="str">
            <v>ﾀｶﾞﾁｮｳ</v>
          </cell>
          <cell r="E766" t="str">
            <v>滋賀県</v>
          </cell>
          <cell r="F766" t="str">
            <v>近江八幡市</v>
          </cell>
          <cell r="G766" t="str">
            <v>近江八幡市</v>
          </cell>
          <cell r="H766" t="str">
            <v>多賀町</v>
          </cell>
        </row>
        <row r="767">
          <cell r="A767">
            <v>5230036</v>
          </cell>
          <cell r="B767" t="str">
            <v>ｼｶﾞｹﾝ</v>
          </cell>
          <cell r="C767" t="str">
            <v>ｵｳﾐﾊﾁﾏﾝｼ</v>
          </cell>
          <cell r="D767" t="str">
            <v>ﾀｹﾁｮｳ</v>
          </cell>
          <cell r="E767" t="str">
            <v>滋賀県</v>
          </cell>
          <cell r="F767" t="str">
            <v>近江八幡市</v>
          </cell>
          <cell r="G767" t="str">
            <v>近江八幡市</v>
          </cell>
          <cell r="H767" t="str">
            <v>竹町</v>
          </cell>
        </row>
        <row r="768">
          <cell r="A768">
            <v>5230057</v>
          </cell>
          <cell r="B768" t="str">
            <v>ｼｶﾞｹﾝ</v>
          </cell>
          <cell r="C768" t="str">
            <v>ｵｳﾐﾊﾁﾏﾝｼ</v>
          </cell>
          <cell r="D768" t="str">
            <v>ﾀﾅｶｴﾁｮｳ</v>
          </cell>
          <cell r="E768" t="str">
            <v>滋賀県</v>
          </cell>
          <cell r="F768" t="str">
            <v>近江八幡市</v>
          </cell>
          <cell r="G768" t="str">
            <v>近江八幡市</v>
          </cell>
          <cell r="H768" t="str">
            <v>田中江町</v>
          </cell>
        </row>
        <row r="769">
          <cell r="A769">
            <v>5230872</v>
          </cell>
          <cell r="B769" t="str">
            <v>ｼｶﾞｹﾝ</v>
          </cell>
          <cell r="C769" t="str">
            <v>ｵｳﾐﾊﾁﾏﾝｼ</v>
          </cell>
          <cell r="D769" t="str">
            <v>ﾀﾏｷﾁｮｳ</v>
          </cell>
          <cell r="E769" t="str">
            <v>滋賀県</v>
          </cell>
          <cell r="F769" t="str">
            <v>近江八幡市</v>
          </cell>
          <cell r="G769" t="str">
            <v>近江八幡市</v>
          </cell>
          <cell r="H769" t="str">
            <v>玉木町</v>
          </cell>
        </row>
        <row r="770">
          <cell r="A770">
            <v>5230831</v>
          </cell>
          <cell r="B770" t="str">
            <v>ｼｶﾞｹﾝ</v>
          </cell>
          <cell r="C770" t="str">
            <v>ｵｳﾐﾊﾁﾏﾝｼ</v>
          </cell>
          <cell r="D770" t="str">
            <v>ﾀﾏﾔﾁｮｳ</v>
          </cell>
          <cell r="E770" t="str">
            <v>滋賀県</v>
          </cell>
          <cell r="F770" t="str">
            <v>近江八幡市</v>
          </cell>
          <cell r="G770" t="str">
            <v>近江八幡市</v>
          </cell>
          <cell r="H770" t="str">
            <v>玉屋町</v>
          </cell>
        </row>
        <row r="771">
          <cell r="A771">
            <v>5230013</v>
          </cell>
          <cell r="B771" t="str">
            <v>ｼｶﾞｹﾝ</v>
          </cell>
          <cell r="C771" t="str">
            <v>ｵｳﾐﾊﾁﾏﾝｼ</v>
          </cell>
          <cell r="D771" t="str">
            <v>ﾁｮｳｺｳｼﾞﾁｮｳ</v>
          </cell>
          <cell r="E771" t="str">
            <v>滋賀県</v>
          </cell>
          <cell r="F771" t="str">
            <v>近江八幡市</v>
          </cell>
          <cell r="G771" t="str">
            <v>近江八幡市</v>
          </cell>
          <cell r="H771" t="str">
            <v>長光寺町</v>
          </cell>
        </row>
        <row r="772">
          <cell r="A772">
            <v>5230021</v>
          </cell>
          <cell r="B772" t="str">
            <v>ｼｶﾞｹﾝ</v>
          </cell>
          <cell r="C772" t="str">
            <v>ｵｳﾐﾊﾁﾏﾝｼ</v>
          </cell>
          <cell r="D772" t="str">
            <v>ﾁｮｳﾌｸｼﾞﾁｮｳ</v>
          </cell>
          <cell r="E772" t="str">
            <v>滋賀県</v>
          </cell>
          <cell r="F772" t="str">
            <v>近江八幡市</v>
          </cell>
          <cell r="G772" t="str">
            <v>近江八幡市</v>
          </cell>
          <cell r="H772" t="str">
            <v>長福寺町</v>
          </cell>
        </row>
        <row r="773">
          <cell r="A773">
            <v>5230808</v>
          </cell>
          <cell r="B773" t="str">
            <v>ｼｶﾞｹﾝ</v>
          </cell>
          <cell r="C773" t="str">
            <v>ｵｳﾐﾊﾁﾏﾝｼ</v>
          </cell>
          <cell r="D773" t="str">
            <v>ﾁｮｳﾒｲｼﾞﾁｮｳ</v>
          </cell>
          <cell r="E773" t="str">
            <v>滋賀県</v>
          </cell>
          <cell r="F773" t="str">
            <v>近江八幡市</v>
          </cell>
          <cell r="G773" t="str">
            <v>近江八幡市</v>
          </cell>
          <cell r="H773" t="str">
            <v>長命寺町</v>
          </cell>
        </row>
        <row r="774">
          <cell r="A774">
            <v>5230086</v>
          </cell>
          <cell r="B774" t="str">
            <v>ｼｶﾞｹﾝ</v>
          </cell>
          <cell r="C774" t="str">
            <v>ｵｳﾐﾊﾁﾏﾝｼ</v>
          </cell>
          <cell r="D774" t="str">
            <v>ﾂﾀﾞﾁｮｳ</v>
          </cell>
          <cell r="E774" t="str">
            <v>滋賀県</v>
          </cell>
          <cell r="F774" t="str">
            <v>近江八幡市</v>
          </cell>
          <cell r="G774" t="str">
            <v>近江八幡市</v>
          </cell>
          <cell r="H774" t="str">
            <v>津田町</v>
          </cell>
        </row>
        <row r="775">
          <cell r="A775">
            <v>5230082</v>
          </cell>
          <cell r="B775" t="str">
            <v>ｼｶﾞｹﾝ</v>
          </cell>
          <cell r="C775" t="str">
            <v>ｵｳﾐﾊﾁﾏﾝｼ</v>
          </cell>
          <cell r="D775" t="str">
            <v>ﾂﾁﾀﾞﾁｮｳ</v>
          </cell>
          <cell r="E775" t="str">
            <v>滋賀県</v>
          </cell>
          <cell r="F775" t="str">
            <v>近江八幡市</v>
          </cell>
          <cell r="G775" t="str">
            <v>近江八幡市</v>
          </cell>
          <cell r="H775" t="str">
            <v>土田町</v>
          </cell>
        </row>
        <row r="776">
          <cell r="A776">
            <v>5230827</v>
          </cell>
          <cell r="B776" t="str">
            <v>ｼｶﾞｹﾝ</v>
          </cell>
          <cell r="C776" t="str">
            <v>ｵｳﾐﾊﾁﾏﾝｼ</v>
          </cell>
          <cell r="D776" t="str">
            <v>ﾃｯﾎﾟｳﾁｮｳ</v>
          </cell>
          <cell r="E776" t="str">
            <v>滋賀県</v>
          </cell>
          <cell r="F776" t="str">
            <v>近江八幡市</v>
          </cell>
          <cell r="G776" t="str">
            <v>近江八幡市</v>
          </cell>
          <cell r="H776" t="str">
            <v>鉄炮町</v>
          </cell>
        </row>
        <row r="777">
          <cell r="A777">
            <v>5230892</v>
          </cell>
          <cell r="B777" t="str">
            <v>ｼｶﾞｹﾝ</v>
          </cell>
          <cell r="C777" t="str">
            <v>ｵｳﾐﾊﾁﾏﾝｼ</v>
          </cell>
          <cell r="D777" t="str">
            <v>ﾃﾞﾏﾁ</v>
          </cell>
          <cell r="E777" t="str">
            <v>滋賀県</v>
          </cell>
          <cell r="F777" t="str">
            <v>近江八幡市</v>
          </cell>
          <cell r="G777" t="str">
            <v>近江八幡市</v>
          </cell>
          <cell r="H777" t="str">
            <v>出町</v>
          </cell>
        </row>
        <row r="778">
          <cell r="A778">
            <v>5230011</v>
          </cell>
          <cell r="B778" t="str">
            <v>ｼｶﾞｹﾝ</v>
          </cell>
          <cell r="C778" t="str">
            <v>ｵｳﾐﾊﾁﾏﾝｼ</v>
          </cell>
          <cell r="D778" t="str">
            <v>ﾄﾓｻﾀﾞﾁｮｳ</v>
          </cell>
          <cell r="E778" t="str">
            <v>滋賀県</v>
          </cell>
          <cell r="F778" t="str">
            <v>近江八幡市</v>
          </cell>
          <cell r="G778" t="str">
            <v>近江八幡市</v>
          </cell>
          <cell r="H778" t="str">
            <v>友定町</v>
          </cell>
        </row>
        <row r="779">
          <cell r="A779">
            <v>5230041</v>
          </cell>
          <cell r="B779" t="str">
            <v>ｼｶﾞｹﾝ</v>
          </cell>
          <cell r="C779" t="str">
            <v>ｵｳﾐﾊﾁﾏﾝｼ</v>
          </cell>
          <cell r="D779" t="str">
            <v>ﾅｶｺﾓﾘﾁｮｳ</v>
          </cell>
          <cell r="E779" t="str">
            <v>滋賀県</v>
          </cell>
          <cell r="F779" t="str">
            <v>近江八幡市</v>
          </cell>
          <cell r="G779" t="str">
            <v>近江八幡市</v>
          </cell>
          <cell r="H779" t="str">
            <v>中小森町</v>
          </cell>
        </row>
        <row r="780">
          <cell r="A780">
            <v>5230807</v>
          </cell>
          <cell r="B780" t="str">
            <v>ｼｶﾞｹﾝ</v>
          </cell>
          <cell r="C780" t="str">
            <v>ｵｳﾐﾊﾁﾏﾝｼ</v>
          </cell>
          <cell r="D780" t="str">
            <v>ﾅｶﾉｼｮｳﾁｮｳ</v>
          </cell>
          <cell r="E780" t="str">
            <v>滋賀県</v>
          </cell>
          <cell r="F780" t="str">
            <v>近江八幡市</v>
          </cell>
          <cell r="G780" t="str">
            <v>近江八幡市</v>
          </cell>
          <cell r="H780" t="str">
            <v>中之庄町</v>
          </cell>
        </row>
        <row r="781">
          <cell r="A781">
            <v>5230849</v>
          </cell>
          <cell r="B781" t="str">
            <v>ｼｶﾞｹﾝ</v>
          </cell>
          <cell r="C781" t="str">
            <v>ｵｳﾐﾊﾁﾏﾝｼ</v>
          </cell>
          <cell r="D781" t="str">
            <v>ﾅｶﾞﾊﾗﾁｮｳｶﾐ</v>
          </cell>
          <cell r="E781" t="str">
            <v>滋賀県</v>
          </cell>
          <cell r="F781" t="str">
            <v>近江八幡市</v>
          </cell>
          <cell r="G781" t="str">
            <v>近江八幡市</v>
          </cell>
          <cell r="H781" t="str">
            <v>永原町上</v>
          </cell>
        </row>
        <row r="782">
          <cell r="A782">
            <v>5230848</v>
          </cell>
          <cell r="B782" t="str">
            <v>ｼｶﾞｹﾝ</v>
          </cell>
          <cell r="C782" t="str">
            <v>ｵｳﾐﾊﾁﾏﾝｼ</v>
          </cell>
          <cell r="D782" t="str">
            <v>ﾅｶﾞﾊﾗﾁｮｳﾅｶ</v>
          </cell>
          <cell r="E782" t="str">
            <v>滋賀県</v>
          </cell>
          <cell r="F782" t="str">
            <v>近江八幡市</v>
          </cell>
          <cell r="G782" t="str">
            <v>近江八幡市</v>
          </cell>
          <cell r="H782" t="str">
            <v>永原町中</v>
          </cell>
        </row>
        <row r="783">
          <cell r="A783">
            <v>5230847</v>
          </cell>
          <cell r="B783" t="str">
            <v>ｼｶﾞｹﾝ</v>
          </cell>
          <cell r="C783" t="str">
            <v>ｵｳﾐﾊﾁﾏﾝｼ</v>
          </cell>
          <cell r="D783" t="str">
            <v>ﾅｶﾞﾊﾗﾁｮｳﾓﾄ</v>
          </cell>
          <cell r="E783" t="str">
            <v>滋賀県</v>
          </cell>
          <cell r="F783" t="str">
            <v>近江八幡市</v>
          </cell>
          <cell r="G783" t="str">
            <v>近江八幡市</v>
          </cell>
          <cell r="H783" t="str">
            <v>永原町元</v>
          </cell>
        </row>
        <row r="784">
          <cell r="A784">
            <v>5230894</v>
          </cell>
          <cell r="B784" t="str">
            <v>ｼｶﾞｹﾝ</v>
          </cell>
          <cell r="C784" t="str">
            <v>ｵｳﾐﾊﾁﾏﾝｼ</v>
          </cell>
          <cell r="D784" t="str">
            <v>ﾅｶﾑﾗﾁｮｳ</v>
          </cell>
          <cell r="E784" t="str">
            <v>滋賀県</v>
          </cell>
          <cell r="F784" t="str">
            <v>近江八幡市</v>
          </cell>
          <cell r="G784" t="str">
            <v>近江八幡市</v>
          </cell>
          <cell r="H784" t="str">
            <v>中村町</v>
          </cell>
        </row>
        <row r="785">
          <cell r="A785">
            <v>5230855</v>
          </cell>
          <cell r="B785" t="str">
            <v>ｼｶﾞｹﾝ</v>
          </cell>
          <cell r="C785" t="str">
            <v>ｵｳﾐﾊﾁﾏﾝｼ</v>
          </cell>
          <cell r="D785" t="str">
            <v>ﾅﾜﾃﾁｮｳｽｴ</v>
          </cell>
          <cell r="E785" t="str">
            <v>滋賀県</v>
          </cell>
          <cell r="F785" t="str">
            <v>近江八幡市</v>
          </cell>
          <cell r="G785" t="str">
            <v>近江八幡市</v>
          </cell>
          <cell r="H785" t="str">
            <v>縄手町末</v>
          </cell>
        </row>
        <row r="786">
          <cell r="A786">
            <v>5230854</v>
          </cell>
          <cell r="B786" t="str">
            <v>ｼｶﾞｹﾝ</v>
          </cell>
          <cell r="C786" t="str">
            <v>ｵｳﾐﾊﾁﾏﾝｼ</v>
          </cell>
          <cell r="D786" t="str">
            <v>ﾅﾜﾃﾁｮｳﾅｶ</v>
          </cell>
          <cell r="E786" t="str">
            <v>滋賀県</v>
          </cell>
          <cell r="F786" t="str">
            <v>近江八幡市</v>
          </cell>
          <cell r="G786" t="str">
            <v>近江八幡市</v>
          </cell>
          <cell r="H786" t="str">
            <v>縄手町中</v>
          </cell>
        </row>
        <row r="787">
          <cell r="A787">
            <v>5230853</v>
          </cell>
          <cell r="B787" t="str">
            <v>ｼｶﾞｹﾝ</v>
          </cell>
          <cell r="C787" t="str">
            <v>ｵｳﾐﾊﾁﾏﾝｼ</v>
          </cell>
          <cell r="D787" t="str">
            <v>ﾅﾜﾃﾁｮｳﾓﾄ</v>
          </cell>
          <cell r="E787" t="str">
            <v>滋賀県</v>
          </cell>
          <cell r="F787" t="str">
            <v>近江八幡市</v>
          </cell>
          <cell r="G787" t="str">
            <v>近江八幡市</v>
          </cell>
          <cell r="H787" t="str">
            <v>縄手町元</v>
          </cell>
        </row>
        <row r="788">
          <cell r="A788">
            <v>5230014</v>
          </cell>
          <cell r="B788" t="str">
            <v>ｼｶﾞｹﾝ</v>
          </cell>
          <cell r="C788" t="str">
            <v>ｵｳﾐﾊﾁﾏﾝｼ</v>
          </cell>
          <cell r="D788" t="str">
            <v>ﾆｼｼﾞｭｸﾁｮｳ</v>
          </cell>
          <cell r="E788" t="str">
            <v>滋賀県</v>
          </cell>
          <cell r="F788" t="str">
            <v>近江八幡市</v>
          </cell>
          <cell r="G788" t="str">
            <v>近江八幡市</v>
          </cell>
          <cell r="H788" t="str">
            <v>西宿町</v>
          </cell>
        </row>
        <row r="789">
          <cell r="A789">
            <v>5230886</v>
          </cell>
          <cell r="B789" t="str">
            <v>ｼｶﾞｹﾝ</v>
          </cell>
          <cell r="C789" t="str">
            <v>ｵｳﾐﾊﾁﾏﾝｼ</v>
          </cell>
          <cell r="D789" t="str">
            <v>ﾆｼｽｴﾁｮｳ</v>
          </cell>
          <cell r="E789" t="str">
            <v>滋賀県</v>
          </cell>
          <cell r="F789" t="str">
            <v>近江八幡市</v>
          </cell>
          <cell r="G789" t="str">
            <v>近江八幡市</v>
          </cell>
          <cell r="H789" t="str">
            <v>西末町</v>
          </cell>
        </row>
        <row r="790">
          <cell r="A790">
            <v>5230835</v>
          </cell>
          <cell r="B790" t="str">
            <v>ｼｶﾞｹﾝ</v>
          </cell>
          <cell r="C790" t="str">
            <v>ｵｳﾐﾊﾁﾏﾝｼ</v>
          </cell>
          <cell r="D790" t="str">
            <v>ﾆｼﾀﾀﾐﾔﾁｮｳ</v>
          </cell>
          <cell r="E790" t="str">
            <v>滋賀県</v>
          </cell>
          <cell r="F790" t="str">
            <v>近江八幡市</v>
          </cell>
          <cell r="G790" t="str">
            <v>近江八幡市</v>
          </cell>
          <cell r="H790" t="str">
            <v>西畳屋町</v>
          </cell>
        </row>
        <row r="791">
          <cell r="A791">
            <v>5230816</v>
          </cell>
          <cell r="B791" t="str">
            <v>ｼｶﾞｹﾝ</v>
          </cell>
          <cell r="C791" t="str">
            <v>ｵｳﾐﾊﾁﾏﾝｼ</v>
          </cell>
          <cell r="D791" t="str">
            <v>ﾆｼﾉｼｮｳﾁｮｳ</v>
          </cell>
          <cell r="E791" t="str">
            <v>滋賀県</v>
          </cell>
          <cell r="F791" t="str">
            <v>近江八幡市</v>
          </cell>
          <cell r="G791" t="str">
            <v>近江八幡市</v>
          </cell>
          <cell r="H791" t="str">
            <v>西庄町</v>
          </cell>
        </row>
        <row r="792">
          <cell r="A792">
            <v>5230813</v>
          </cell>
          <cell r="B792" t="str">
            <v>ｼｶﾞｹﾝ</v>
          </cell>
          <cell r="C792" t="str">
            <v>ｵｳﾐﾊﾁﾏﾝｼ</v>
          </cell>
          <cell r="D792" t="str">
            <v>ﾆｼﾎﾝｺﾞｳﾁｮｳ</v>
          </cell>
          <cell r="E792" t="str">
            <v>滋賀県</v>
          </cell>
          <cell r="F792" t="str">
            <v>近江八幡市</v>
          </cell>
          <cell r="G792" t="str">
            <v>近江八幡市</v>
          </cell>
          <cell r="H792" t="str">
            <v>西本郷町</v>
          </cell>
        </row>
        <row r="793">
          <cell r="A793">
            <v>5230819</v>
          </cell>
          <cell r="B793" t="str">
            <v>ｼｶﾞｹﾝ</v>
          </cell>
          <cell r="C793" t="str">
            <v>ｵｳﾐﾊﾁﾏﾝｼ</v>
          </cell>
          <cell r="D793" t="str">
            <v>ﾆｼﾎﾝｺﾞｳﾁｮｳﾆｼ</v>
          </cell>
          <cell r="E793" t="str">
            <v>滋賀県</v>
          </cell>
          <cell r="F793" t="str">
            <v>近江八幡市</v>
          </cell>
          <cell r="G793" t="str">
            <v>近江八幡市</v>
          </cell>
          <cell r="H793" t="str">
            <v>西本郷町西</v>
          </cell>
        </row>
        <row r="794">
          <cell r="A794">
            <v>5230818</v>
          </cell>
          <cell r="B794" t="str">
            <v>ｼｶﾞｹﾝ</v>
          </cell>
          <cell r="C794" t="str">
            <v>ｵｳﾐﾊﾁﾏﾝｼ</v>
          </cell>
          <cell r="D794" t="str">
            <v>ﾆｼﾎﾝｺﾞｳﾁｮｳﾋｶﾞｼ</v>
          </cell>
          <cell r="E794" t="str">
            <v>滋賀県</v>
          </cell>
          <cell r="F794" t="str">
            <v>近江八幡市</v>
          </cell>
          <cell r="G794" t="str">
            <v>近江八幡市</v>
          </cell>
          <cell r="H794" t="str">
            <v>西本郷町東</v>
          </cell>
        </row>
        <row r="795">
          <cell r="A795">
            <v>5230887</v>
          </cell>
          <cell r="B795" t="str">
            <v>ｼｶﾞｹﾝ</v>
          </cell>
          <cell r="C795" t="str">
            <v>ｵｳﾐﾊﾁﾏﾝｼ</v>
          </cell>
          <cell r="D795" t="str">
            <v>ﾆｼﾓﾄﾁｮｳ</v>
          </cell>
          <cell r="E795" t="str">
            <v>滋賀県</v>
          </cell>
          <cell r="F795" t="str">
            <v>近江八幡市</v>
          </cell>
          <cell r="G795" t="str">
            <v>近江八幡市</v>
          </cell>
          <cell r="H795" t="str">
            <v>西元町</v>
          </cell>
        </row>
        <row r="796">
          <cell r="A796">
            <v>5230004</v>
          </cell>
          <cell r="B796" t="str">
            <v>ｼｶﾞｹﾝ</v>
          </cell>
          <cell r="C796" t="str">
            <v>ｵｳﾐﾊﾁﾏﾝｼ</v>
          </cell>
          <cell r="D796" t="str">
            <v>ﾆｼｮｳﾗｲﾁｮｳ</v>
          </cell>
          <cell r="E796" t="str">
            <v>滋賀県</v>
          </cell>
          <cell r="F796" t="str">
            <v>近江八幡市</v>
          </cell>
          <cell r="G796" t="str">
            <v>近江八幡市</v>
          </cell>
          <cell r="H796" t="str">
            <v>西生来町</v>
          </cell>
        </row>
        <row r="797">
          <cell r="A797">
            <v>5230002</v>
          </cell>
          <cell r="B797" t="str">
            <v>ｼｶﾞｹﾝ</v>
          </cell>
          <cell r="C797" t="str">
            <v>ｵｳﾐﾊﾁﾏﾝｼ</v>
          </cell>
          <cell r="D797" t="str">
            <v>ﾉﾀﾞﾁｮｳ</v>
          </cell>
          <cell r="E797" t="str">
            <v>滋賀県</v>
          </cell>
          <cell r="F797" t="str">
            <v>近江八幡市</v>
          </cell>
          <cell r="G797" t="str">
            <v>近江八幡市</v>
          </cell>
          <cell r="H797" t="str">
            <v>野田町</v>
          </cell>
        </row>
        <row r="798">
          <cell r="A798">
            <v>5230075</v>
          </cell>
          <cell r="B798" t="str">
            <v>ｼｶﾞｹﾝ</v>
          </cell>
          <cell r="C798" t="str">
            <v>ｵｳﾐﾊﾁﾏﾝｼ</v>
          </cell>
          <cell r="D798" t="str">
            <v>ﾉﾑﾗﾁｮｳ</v>
          </cell>
          <cell r="E798" t="str">
            <v>滋賀県</v>
          </cell>
          <cell r="F798" t="str">
            <v>近江八幡市</v>
          </cell>
          <cell r="G798" t="str">
            <v>近江八幡市</v>
          </cell>
          <cell r="H798" t="str">
            <v>野村町</v>
          </cell>
        </row>
        <row r="799">
          <cell r="A799">
            <v>5230846</v>
          </cell>
          <cell r="B799" t="str">
            <v>ｼｶﾞｹﾝ</v>
          </cell>
          <cell r="C799" t="str">
            <v>ｵｳﾐﾊﾁﾏﾝｼ</v>
          </cell>
          <cell r="D799" t="str">
            <v>ﾊﾞｸﾛﾁｮｳｶﾐ</v>
          </cell>
          <cell r="E799" t="str">
            <v>滋賀県</v>
          </cell>
          <cell r="F799" t="str">
            <v>近江八幡市</v>
          </cell>
          <cell r="G799" t="str">
            <v>近江八幡市</v>
          </cell>
          <cell r="H799" t="str">
            <v>博労町上</v>
          </cell>
        </row>
        <row r="800">
          <cell r="A800">
            <v>5230845</v>
          </cell>
          <cell r="B800" t="str">
            <v>ｼｶﾞｹﾝ</v>
          </cell>
          <cell r="C800" t="str">
            <v>ｵｳﾐﾊﾁﾏﾝｼ</v>
          </cell>
          <cell r="D800" t="str">
            <v>ﾊﾞｸﾛﾁｮｳﾅｶ</v>
          </cell>
          <cell r="E800" t="str">
            <v>滋賀県</v>
          </cell>
          <cell r="F800" t="str">
            <v>近江八幡市</v>
          </cell>
          <cell r="G800" t="str">
            <v>近江八幡市</v>
          </cell>
          <cell r="H800" t="str">
            <v>博労町中</v>
          </cell>
        </row>
        <row r="801">
          <cell r="A801">
            <v>5230844</v>
          </cell>
          <cell r="B801" t="str">
            <v>ｼｶﾞｹﾝ</v>
          </cell>
          <cell r="C801" t="str">
            <v>ｵｳﾐﾊﾁﾏﾝｼ</v>
          </cell>
          <cell r="D801" t="str">
            <v>ﾊﾞｸﾛﾁｮｳﾓﾄ</v>
          </cell>
          <cell r="E801" t="str">
            <v>滋賀県</v>
          </cell>
          <cell r="F801" t="str">
            <v>近江八幡市</v>
          </cell>
          <cell r="G801" t="str">
            <v>近江八幡市</v>
          </cell>
          <cell r="H801" t="str">
            <v>博労町元</v>
          </cell>
        </row>
        <row r="802">
          <cell r="A802">
            <v>5230857</v>
          </cell>
          <cell r="B802" t="str">
            <v>ｼｶﾞｹﾝ</v>
          </cell>
          <cell r="C802" t="str">
            <v>ｵｳﾐﾊﾁﾏﾝｼ</v>
          </cell>
          <cell r="D802" t="str">
            <v>ﾊﾁﾏﾝﾁｮｳ</v>
          </cell>
          <cell r="E802" t="str">
            <v>滋賀県</v>
          </cell>
          <cell r="F802" t="str">
            <v>近江八幡市</v>
          </cell>
          <cell r="G802" t="str">
            <v>近江八幡市</v>
          </cell>
          <cell r="H802" t="str">
            <v>八幡町</v>
          </cell>
        </row>
        <row r="803">
          <cell r="A803">
            <v>5230027</v>
          </cell>
          <cell r="B803" t="str">
            <v>ｼｶﾞｹﾝ</v>
          </cell>
          <cell r="C803" t="str">
            <v>ｵｳﾐﾊﾁﾏﾝｼ</v>
          </cell>
          <cell r="D803" t="str">
            <v>ﾋｶﾞｼｶﾞﾜﾁｮｳ</v>
          </cell>
          <cell r="E803" t="str">
            <v>滋賀県</v>
          </cell>
          <cell r="F803" t="str">
            <v>近江八幡市</v>
          </cell>
          <cell r="G803" t="str">
            <v>近江八幡市</v>
          </cell>
          <cell r="H803" t="str">
            <v>東川町</v>
          </cell>
        </row>
        <row r="804">
          <cell r="A804">
            <v>5230834</v>
          </cell>
          <cell r="B804" t="str">
            <v>ｼｶﾞｹﾝ</v>
          </cell>
          <cell r="C804" t="str">
            <v>ｵｳﾐﾊﾁﾏﾝｼ</v>
          </cell>
          <cell r="D804" t="str">
            <v>ﾋｶﾞｼﾀﾀﾐﾔﾁｮｳ</v>
          </cell>
          <cell r="E804" t="str">
            <v>滋賀県</v>
          </cell>
          <cell r="F804" t="str">
            <v>近江八幡市</v>
          </cell>
          <cell r="G804" t="str">
            <v>近江八幡市</v>
          </cell>
          <cell r="H804" t="str">
            <v>東畳屋町</v>
          </cell>
        </row>
        <row r="805">
          <cell r="A805">
            <v>5230037</v>
          </cell>
          <cell r="B805" t="str">
            <v>ｼｶﾞｹﾝ</v>
          </cell>
          <cell r="C805" t="str">
            <v>ｵｳﾐﾊﾁﾏﾝｼ</v>
          </cell>
          <cell r="D805" t="str">
            <v>ﾋｶﾞｼﾁｮｳ</v>
          </cell>
          <cell r="E805" t="str">
            <v>滋賀県</v>
          </cell>
          <cell r="F805" t="str">
            <v>近江八幡市</v>
          </cell>
          <cell r="G805" t="str">
            <v>近江八幡市</v>
          </cell>
          <cell r="H805" t="str">
            <v>東町</v>
          </cell>
        </row>
        <row r="806">
          <cell r="A806">
            <v>5230035</v>
          </cell>
          <cell r="B806" t="str">
            <v>ｼｶﾞｹﾝ</v>
          </cell>
          <cell r="C806" t="str">
            <v>ｵｳﾐﾊﾁﾏﾝｼ</v>
          </cell>
          <cell r="D806" t="str">
            <v>ﾋｶﾞｼﾖｺｾﾞｷﾁｮｳ</v>
          </cell>
          <cell r="E806" t="str">
            <v>滋賀県</v>
          </cell>
          <cell r="F806" t="str">
            <v>近江八幡市</v>
          </cell>
          <cell r="G806" t="str">
            <v>近江八幡市</v>
          </cell>
          <cell r="H806" t="str">
            <v>東横関町</v>
          </cell>
        </row>
        <row r="807">
          <cell r="A807">
            <v>5230889</v>
          </cell>
          <cell r="B807" t="str">
            <v>ｼｶﾞｹﾝ</v>
          </cell>
          <cell r="C807" t="str">
            <v>ｵｳﾐﾊﾁﾏﾝｼ</v>
          </cell>
          <cell r="D807" t="str">
            <v>ﾋｽｷﾞﾁｮｳ</v>
          </cell>
          <cell r="E807" t="str">
            <v>滋賀県</v>
          </cell>
          <cell r="F807" t="str">
            <v>近江八幡市</v>
          </cell>
          <cell r="G807" t="str">
            <v>近江八幡市</v>
          </cell>
          <cell r="H807" t="str">
            <v>日杉町</v>
          </cell>
        </row>
        <row r="808">
          <cell r="A808">
            <v>5230033</v>
          </cell>
          <cell r="B808" t="str">
            <v>ｼｶﾞｹﾝ</v>
          </cell>
          <cell r="C808" t="str">
            <v>ｵｳﾐﾊﾁﾏﾝｼ</v>
          </cell>
          <cell r="D808" t="str">
            <v>ﾋﾖﾉﾁｮｳ</v>
          </cell>
          <cell r="E808" t="str">
            <v>滋賀県</v>
          </cell>
          <cell r="F808" t="str">
            <v>近江八幡市</v>
          </cell>
          <cell r="G808" t="str">
            <v>近江八幡市</v>
          </cell>
          <cell r="H808" t="str">
            <v>日吉野町</v>
          </cell>
        </row>
        <row r="809">
          <cell r="A809">
            <v>5230084</v>
          </cell>
          <cell r="B809" t="str">
            <v>ｼｶﾞｹﾝ</v>
          </cell>
          <cell r="C809" t="str">
            <v>ｵｳﾐﾊﾁﾏﾝｼ</v>
          </cell>
          <cell r="D809" t="str">
            <v>ﾌﾅｷﾁｮｳ</v>
          </cell>
          <cell r="E809" t="str">
            <v>滋賀県</v>
          </cell>
          <cell r="F809" t="str">
            <v>近江八幡市</v>
          </cell>
          <cell r="G809" t="str">
            <v>近江八幡市</v>
          </cell>
          <cell r="H809" t="str">
            <v>船木町</v>
          </cell>
        </row>
        <row r="810">
          <cell r="A810">
            <v>5230822</v>
          </cell>
          <cell r="B810" t="str">
            <v>ｼｶﾞｹﾝ</v>
          </cell>
          <cell r="C810" t="str">
            <v>ｵｳﾐﾊﾁﾏﾝｼ</v>
          </cell>
          <cell r="D810" t="str">
            <v>ﾌﾅﾏﾁ</v>
          </cell>
          <cell r="E810" t="str">
            <v>滋賀県</v>
          </cell>
          <cell r="F810" t="str">
            <v>近江八幡市</v>
          </cell>
          <cell r="G810" t="str">
            <v>近江八幡市</v>
          </cell>
          <cell r="H810" t="str">
            <v>船町</v>
          </cell>
        </row>
        <row r="811">
          <cell r="A811">
            <v>5230056</v>
          </cell>
          <cell r="B811" t="str">
            <v>ｼｶﾞｹﾝ</v>
          </cell>
          <cell r="C811" t="str">
            <v>ｵｳﾐﾊﾁﾏﾝｼ</v>
          </cell>
          <cell r="D811" t="str">
            <v>ﾌﾙｶﾜﾁｮｳ</v>
          </cell>
          <cell r="E811" t="str">
            <v>滋賀県</v>
          </cell>
          <cell r="F811" t="str">
            <v>近江八幡市</v>
          </cell>
          <cell r="G811" t="str">
            <v>近江八幡市</v>
          </cell>
          <cell r="H811" t="str">
            <v>古川町</v>
          </cell>
        </row>
        <row r="812">
          <cell r="A812">
            <v>5230031</v>
          </cell>
          <cell r="B812" t="str">
            <v>ｼｶﾞｹﾝ</v>
          </cell>
          <cell r="C812" t="str">
            <v>ｵｳﾐﾊﾁﾏﾝｼ</v>
          </cell>
          <cell r="D812" t="str">
            <v>ﾎﾘｶﾐﾁｮｳ</v>
          </cell>
          <cell r="E812" t="str">
            <v>滋賀県</v>
          </cell>
          <cell r="F812" t="str">
            <v>近江八幡市</v>
          </cell>
          <cell r="G812" t="str">
            <v>近江八幡市</v>
          </cell>
          <cell r="H812" t="str">
            <v>堀上町</v>
          </cell>
        </row>
        <row r="813">
          <cell r="A813">
            <v>5230876</v>
          </cell>
          <cell r="B813" t="str">
            <v>ｼｶﾞｹﾝ</v>
          </cell>
          <cell r="C813" t="str">
            <v>ｵｳﾐﾊﾁﾏﾝｼ</v>
          </cell>
          <cell r="D813" t="str">
            <v>ﾎﾝﾏﾁ</v>
          </cell>
          <cell r="E813" t="str">
            <v>滋賀県</v>
          </cell>
          <cell r="F813" t="str">
            <v>近江八幡市</v>
          </cell>
          <cell r="G813" t="str">
            <v>近江八幡市</v>
          </cell>
          <cell r="H813" t="str">
            <v>本町</v>
          </cell>
        </row>
        <row r="814">
          <cell r="A814">
            <v>5230072</v>
          </cell>
          <cell r="B814" t="str">
            <v>ｼｶﾞｹﾝ</v>
          </cell>
          <cell r="C814" t="str">
            <v>ｵｳﾐﾊﾁﾏﾝｼ</v>
          </cell>
          <cell r="D814" t="str">
            <v>ﾏｷﾁｮｳ</v>
          </cell>
          <cell r="E814" t="str">
            <v>滋賀県</v>
          </cell>
          <cell r="F814" t="str">
            <v>近江八幡市</v>
          </cell>
          <cell r="G814" t="str">
            <v>近江八幡市</v>
          </cell>
          <cell r="H814" t="str">
            <v>牧町</v>
          </cell>
        </row>
        <row r="815">
          <cell r="A815">
            <v>5230888</v>
          </cell>
          <cell r="B815" t="str">
            <v>ｼｶﾞｹﾝ</v>
          </cell>
          <cell r="C815" t="str">
            <v>ｵｳﾐﾊﾁﾏﾝｼ</v>
          </cell>
          <cell r="D815" t="str">
            <v>ﾏｺﾞﾍｲｼﾞﾁｮｳ</v>
          </cell>
          <cell r="E815" t="str">
            <v>滋賀県</v>
          </cell>
          <cell r="F815" t="str">
            <v>近江八幡市</v>
          </cell>
          <cell r="G815" t="str">
            <v>近江八幡市</v>
          </cell>
          <cell r="H815" t="str">
            <v>孫平治町</v>
          </cell>
        </row>
        <row r="816">
          <cell r="A816">
            <v>5230053</v>
          </cell>
          <cell r="B816" t="str">
            <v>ｼｶﾞｹﾝ</v>
          </cell>
          <cell r="C816" t="str">
            <v>ｵｳﾐﾊﾁﾏﾝｼ</v>
          </cell>
          <cell r="D816" t="str">
            <v>ﾏｽﾀﾞﾁｮｳ</v>
          </cell>
          <cell r="E816" t="str">
            <v>滋賀県</v>
          </cell>
          <cell r="F816" t="str">
            <v>近江八幡市</v>
          </cell>
          <cell r="G816" t="str">
            <v>近江八幡市</v>
          </cell>
          <cell r="H816" t="str">
            <v>益田町</v>
          </cell>
        </row>
        <row r="817">
          <cell r="A817">
            <v>5230022</v>
          </cell>
          <cell r="B817" t="str">
            <v>ｼｶﾞｹﾝ</v>
          </cell>
          <cell r="C817" t="str">
            <v>ｵｳﾐﾊﾁﾏﾝｼ</v>
          </cell>
          <cell r="D817" t="str">
            <v>ﾏﾌﾞﾁﾁｮｳ</v>
          </cell>
          <cell r="E817" t="str">
            <v>滋賀県</v>
          </cell>
          <cell r="F817" t="str">
            <v>近江八幡市</v>
          </cell>
          <cell r="G817" t="str">
            <v>近江八幡市</v>
          </cell>
          <cell r="H817" t="str">
            <v>馬淵町</v>
          </cell>
        </row>
        <row r="818">
          <cell r="A818">
            <v>5230062</v>
          </cell>
          <cell r="B818" t="str">
            <v>ｼｶﾞｹﾝ</v>
          </cell>
          <cell r="C818" t="str">
            <v>ｵｳﾐﾊﾁﾏﾝｼ</v>
          </cell>
          <cell r="D818" t="str">
            <v>ﾏﾙﾉｳﾁﾁｮｳ</v>
          </cell>
          <cell r="E818" t="str">
            <v>滋賀県</v>
          </cell>
          <cell r="F818" t="str">
            <v>近江八幡市</v>
          </cell>
          <cell r="G818" t="str">
            <v>近江八幡市</v>
          </cell>
          <cell r="H818" t="str">
            <v>丸の内町</v>
          </cell>
        </row>
        <row r="819">
          <cell r="A819">
            <v>5230805</v>
          </cell>
          <cell r="B819" t="str">
            <v>ｼｶﾞｹﾝ</v>
          </cell>
          <cell r="C819" t="str">
            <v>ｵｳﾐﾊﾁﾏﾝｼ</v>
          </cell>
          <cell r="D819" t="str">
            <v>ﾏﾙﾔﾏﾁｮｳ</v>
          </cell>
          <cell r="E819" t="str">
            <v>滋賀県</v>
          </cell>
          <cell r="F819" t="str">
            <v>近江八幡市</v>
          </cell>
          <cell r="G819" t="str">
            <v>近江八幡市</v>
          </cell>
          <cell r="H819" t="str">
            <v>円山町</v>
          </cell>
        </row>
        <row r="820">
          <cell r="A820">
            <v>5230048</v>
          </cell>
          <cell r="B820" t="str">
            <v>ｼｶﾞｹﾝ</v>
          </cell>
          <cell r="C820" t="str">
            <v>ｵｳﾐﾊﾁﾏﾝｼ</v>
          </cell>
          <cell r="D820" t="str">
            <v>ﾐﾄﾞﾘﾏﾁ</v>
          </cell>
          <cell r="E820" t="str">
            <v>滋賀県</v>
          </cell>
          <cell r="F820" t="str">
            <v>近江八幡市</v>
          </cell>
          <cell r="G820" t="str">
            <v>近江八幡市</v>
          </cell>
          <cell r="H820" t="str">
            <v>緑町</v>
          </cell>
        </row>
        <row r="821">
          <cell r="A821">
            <v>5230085</v>
          </cell>
          <cell r="B821" t="str">
            <v>ｼｶﾞｹﾝ</v>
          </cell>
          <cell r="C821" t="str">
            <v>ｵｳﾐﾊﾁﾏﾝｼ</v>
          </cell>
          <cell r="D821" t="str">
            <v>ﾐﾅﾐﾂﾀﾞﾁｮｳ</v>
          </cell>
          <cell r="E821" t="str">
            <v>滋賀県</v>
          </cell>
          <cell r="F821" t="str">
            <v>近江八幡市</v>
          </cell>
          <cell r="G821" t="str">
            <v>近江八幡市</v>
          </cell>
          <cell r="H821" t="str">
            <v>南津田町</v>
          </cell>
        </row>
        <row r="822">
          <cell r="A822">
            <v>5230814</v>
          </cell>
          <cell r="B822" t="str">
            <v>ｼｶﾞｹﾝ</v>
          </cell>
          <cell r="C822" t="str">
            <v>ｵｳﾐﾊﾁﾏﾝｼ</v>
          </cell>
          <cell r="D822" t="str">
            <v>ﾐﾅﾐﾎﾝｺﾞｳﾁｮｳ</v>
          </cell>
          <cell r="E822" t="str">
            <v>滋賀県</v>
          </cell>
          <cell r="F822" t="str">
            <v>近江八幡市</v>
          </cell>
          <cell r="G822" t="str">
            <v>近江八幡市</v>
          </cell>
          <cell r="H822" t="str">
            <v>南本郷町</v>
          </cell>
        </row>
        <row r="823">
          <cell r="A823">
            <v>5230828</v>
          </cell>
          <cell r="B823" t="str">
            <v>ｼｶﾞｹﾝ</v>
          </cell>
          <cell r="C823" t="str">
            <v>ｵｳﾐﾊﾁﾏﾝｼ</v>
          </cell>
          <cell r="D823" t="str">
            <v>ﾐﾔｳﾁﾁｮｳ</v>
          </cell>
          <cell r="E823" t="str">
            <v>滋賀県</v>
          </cell>
          <cell r="F823" t="str">
            <v>近江八幡市</v>
          </cell>
          <cell r="G823" t="str">
            <v>近江八幡市</v>
          </cell>
          <cell r="H823" t="str">
            <v>宮内町</v>
          </cell>
        </row>
        <row r="824">
          <cell r="A824">
            <v>5230012</v>
          </cell>
          <cell r="B824" t="str">
            <v>ｼｶﾞｹﾝ</v>
          </cell>
          <cell r="C824" t="str">
            <v>ｵｳﾐﾊﾁﾏﾝｼ</v>
          </cell>
          <cell r="D824" t="str">
            <v>ﾑｻﾁｮｳ</v>
          </cell>
          <cell r="E824" t="str">
            <v>滋賀県</v>
          </cell>
          <cell r="F824" t="str">
            <v>近江八幡市</v>
          </cell>
          <cell r="G824" t="str">
            <v>近江八幡市</v>
          </cell>
          <cell r="H824" t="str">
            <v>武佐町</v>
          </cell>
        </row>
        <row r="825">
          <cell r="A825">
            <v>5230073</v>
          </cell>
          <cell r="B825" t="str">
            <v>ｼｶﾞｹﾝ</v>
          </cell>
          <cell r="C825" t="str">
            <v>ｵｳﾐﾊﾁﾏﾝｼ</v>
          </cell>
          <cell r="D825" t="str">
            <v>ﾓﾄｽｲｹｲﾁｮｳ</v>
          </cell>
          <cell r="E825" t="str">
            <v>滋賀県</v>
          </cell>
          <cell r="F825" t="str">
            <v>近江八幡市</v>
          </cell>
          <cell r="G825" t="str">
            <v>近江八幡市</v>
          </cell>
          <cell r="H825" t="str">
            <v>元水茎町</v>
          </cell>
        </row>
        <row r="826">
          <cell r="A826">
            <v>5230882</v>
          </cell>
          <cell r="B826" t="str">
            <v>ｼｶﾞｹﾝ</v>
          </cell>
          <cell r="C826" t="str">
            <v>ｵｳﾐﾊﾁﾏﾝｼ</v>
          </cell>
          <cell r="D826" t="str">
            <v>ﾓﾄﾀﾏﾔﾁｮｳ</v>
          </cell>
          <cell r="E826" t="str">
            <v>滋賀県</v>
          </cell>
          <cell r="F826" t="str">
            <v>近江八幡市</v>
          </cell>
          <cell r="G826" t="str">
            <v>近江八幡市</v>
          </cell>
          <cell r="H826" t="str">
            <v>元玉屋町</v>
          </cell>
        </row>
        <row r="827">
          <cell r="A827">
            <v>5230054</v>
          </cell>
          <cell r="B827" t="str">
            <v>ｼｶﾞｹﾝ</v>
          </cell>
          <cell r="C827" t="str">
            <v>ｵｳﾐﾊﾁﾏﾝｼ</v>
          </cell>
          <cell r="D827" t="str">
            <v>ﾓﾘｼﾞﾘﾁｮｳ</v>
          </cell>
          <cell r="E827" t="str">
            <v>滋賀県</v>
          </cell>
          <cell r="F827" t="str">
            <v>近江八幡市</v>
          </cell>
          <cell r="G827" t="str">
            <v>近江八幡市</v>
          </cell>
          <cell r="H827" t="str">
            <v>森尻町</v>
          </cell>
        </row>
        <row r="828">
          <cell r="A828">
            <v>5230051</v>
          </cell>
          <cell r="B828" t="str">
            <v>ｼｶﾞｹﾝ</v>
          </cell>
          <cell r="C828" t="str">
            <v>ｵｳﾐﾊﾁﾏﾝｼ</v>
          </cell>
          <cell r="D828" t="str">
            <v>ﾔｷﾞﾁｮｳ</v>
          </cell>
          <cell r="E828" t="str">
            <v>滋賀県</v>
          </cell>
          <cell r="F828" t="str">
            <v>近江八幡市</v>
          </cell>
          <cell r="G828" t="str">
            <v>近江八幡市</v>
          </cell>
          <cell r="H828" t="str">
            <v>八木町</v>
          </cell>
        </row>
        <row r="829">
          <cell r="A829">
            <v>5230826</v>
          </cell>
          <cell r="B829" t="str">
            <v>ｼｶﾞｹﾝ</v>
          </cell>
          <cell r="C829" t="str">
            <v>ｵｳﾐﾊﾁﾏﾝｼ</v>
          </cell>
          <cell r="D829" t="str">
            <v>ﾔｸｼﾁｮｳ</v>
          </cell>
          <cell r="E829" t="str">
            <v>滋賀県</v>
          </cell>
          <cell r="F829" t="str">
            <v>近江八幡市</v>
          </cell>
          <cell r="G829" t="str">
            <v>近江八幡市</v>
          </cell>
          <cell r="H829" t="str">
            <v>薬師町</v>
          </cell>
        </row>
        <row r="830">
          <cell r="A830">
            <v>5230055</v>
          </cell>
          <cell r="B830" t="str">
            <v>ｼｶﾞｹﾝ</v>
          </cell>
          <cell r="C830" t="str">
            <v>ｵｳﾐﾊﾁﾏﾝｼ</v>
          </cell>
          <cell r="D830" t="str">
            <v>ﾔﾅｷﾞﾏﾁ</v>
          </cell>
          <cell r="E830" t="str">
            <v>滋賀県</v>
          </cell>
          <cell r="F830" t="str">
            <v>近江八幡市</v>
          </cell>
          <cell r="G830" t="str">
            <v>近江八幡市</v>
          </cell>
          <cell r="H830" t="str">
            <v>柳町</v>
          </cell>
        </row>
        <row r="831">
          <cell r="A831">
            <v>5230815</v>
          </cell>
          <cell r="B831" t="str">
            <v>ｼｶﾞｹﾝ</v>
          </cell>
          <cell r="C831" t="str">
            <v>ｵｳﾐﾊﾁﾏﾝｼ</v>
          </cell>
          <cell r="D831" t="str">
            <v>ﾜｶﾊﾞﾁｮｳ</v>
          </cell>
          <cell r="E831" t="str">
            <v>滋賀県</v>
          </cell>
          <cell r="F831" t="str">
            <v>近江八幡市</v>
          </cell>
          <cell r="G831" t="str">
            <v>近江八幡市</v>
          </cell>
          <cell r="H831" t="str">
            <v>若葉町</v>
          </cell>
        </row>
        <row r="832">
          <cell r="A832">
            <v>5230034</v>
          </cell>
          <cell r="B832" t="str">
            <v>ｼｶﾞｹﾝ</v>
          </cell>
          <cell r="C832" t="str">
            <v>ｵｳﾐﾊﾁﾏﾝｼ</v>
          </cell>
          <cell r="D832" t="str">
            <v>ﾜｶﾐﾔﾁｮｳ</v>
          </cell>
          <cell r="E832" t="str">
            <v>滋賀県</v>
          </cell>
          <cell r="F832" t="str">
            <v>近江八幡市</v>
          </cell>
          <cell r="G832" t="str">
            <v>近江八幡市</v>
          </cell>
          <cell r="H832" t="str">
            <v>若宮町</v>
          </cell>
        </row>
        <row r="833">
          <cell r="A833">
            <v>5250000</v>
          </cell>
          <cell r="B833" t="str">
            <v>ｼｶﾞｹﾝ</v>
          </cell>
          <cell r="C833" t="str">
            <v>ｸｻﾂｼ</v>
          </cell>
          <cell r="D833" t="str">
            <v>ｲｶﾆｹｲｻｲｶﾞﾅｲﾊﾞｱｲ</v>
          </cell>
          <cell r="E833" t="str">
            <v>滋賀県</v>
          </cell>
          <cell r="F833" t="str">
            <v>草津市</v>
          </cell>
          <cell r="G833" t="str">
            <v>草津市</v>
          </cell>
          <cell r="H833" t="str">
            <v>以下に掲載がない場合</v>
          </cell>
        </row>
        <row r="834">
          <cell r="A834">
            <v>5250041</v>
          </cell>
          <cell r="B834" t="str">
            <v>ｼｶﾞｹﾝ</v>
          </cell>
          <cell r="C834" t="str">
            <v>ｸｻﾂｼ</v>
          </cell>
          <cell r="D834" t="str">
            <v>ｱｵｼﾞﾁｮｳ</v>
          </cell>
          <cell r="E834" t="str">
            <v>滋賀県</v>
          </cell>
          <cell r="F834" t="str">
            <v>草津市</v>
          </cell>
          <cell r="G834" t="str">
            <v>草津市</v>
          </cell>
          <cell r="H834" t="str">
            <v>青地町</v>
          </cell>
        </row>
        <row r="835">
          <cell r="A835">
            <v>5250002</v>
          </cell>
          <cell r="B835" t="str">
            <v>ｼｶﾞｹﾝ</v>
          </cell>
          <cell r="C835" t="str">
            <v>ｸｻﾂｼ</v>
          </cell>
          <cell r="D835" t="str">
            <v>ｱｼｳﾗﾁｮｳ</v>
          </cell>
          <cell r="E835" t="str">
            <v>滋賀県</v>
          </cell>
          <cell r="F835" t="str">
            <v>草津市</v>
          </cell>
          <cell r="G835" t="str">
            <v>草津市</v>
          </cell>
          <cell r="H835" t="str">
            <v>芦浦町</v>
          </cell>
        </row>
        <row r="836">
          <cell r="A836">
            <v>5250015</v>
          </cell>
          <cell r="B836" t="str">
            <v>ｼｶﾞｹﾝ</v>
          </cell>
          <cell r="C836" t="str">
            <v>ｸｻﾂｼ</v>
          </cell>
          <cell r="D836" t="str">
            <v>ｱﾂﾏﾘﾁｮｳ</v>
          </cell>
          <cell r="E836" t="str">
            <v>滋賀県</v>
          </cell>
          <cell r="F836" t="str">
            <v>草津市</v>
          </cell>
          <cell r="G836" t="str">
            <v>草津市</v>
          </cell>
          <cell r="H836" t="str">
            <v>集町</v>
          </cell>
        </row>
        <row r="837">
          <cell r="A837">
            <v>5250012</v>
          </cell>
          <cell r="B837" t="str">
            <v>ｼｶﾞｹﾝ</v>
          </cell>
          <cell r="C837" t="str">
            <v>ｸｻﾂｼ</v>
          </cell>
          <cell r="D837" t="str">
            <v>ｱﾅﾑﾗﾁｮｳ</v>
          </cell>
          <cell r="E837" t="str">
            <v>滋賀県</v>
          </cell>
          <cell r="F837" t="str">
            <v>草津市</v>
          </cell>
          <cell r="G837" t="str">
            <v>草津市</v>
          </cell>
          <cell r="H837" t="str">
            <v>穴村町</v>
          </cell>
        </row>
        <row r="838">
          <cell r="A838">
            <v>5250047</v>
          </cell>
          <cell r="B838" t="str">
            <v>ｼｶﾞｹﾝ</v>
          </cell>
          <cell r="C838" t="str">
            <v>ｸｻﾂｼ</v>
          </cell>
          <cell r="D838" t="str">
            <v>ｵｲﾜｹ</v>
          </cell>
          <cell r="E838" t="str">
            <v>滋賀県</v>
          </cell>
          <cell r="F838" t="str">
            <v>草津市</v>
          </cell>
          <cell r="G838" t="str">
            <v>草津市</v>
          </cell>
          <cell r="H838" t="str">
            <v>追分</v>
          </cell>
        </row>
        <row r="839">
          <cell r="A839">
            <v>5250048</v>
          </cell>
          <cell r="B839" t="str">
            <v>ｼｶﾞｹﾝ</v>
          </cell>
          <cell r="C839" t="str">
            <v>ｸｻﾂｼ</v>
          </cell>
          <cell r="D839" t="str">
            <v>ｵｲﾜｹﾐﾅﾐ</v>
          </cell>
          <cell r="E839" t="str">
            <v>滋賀県</v>
          </cell>
          <cell r="F839" t="str">
            <v>草津市</v>
          </cell>
          <cell r="G839" t="str">
            <v>草津市</v>
          </cell>
          <cell r="H839" t="str">
            <v>追分南</v>
          </cell>
        </row>
        <row r="840">
          <cell r="A840">
            <v>5250032</v>
          </cell>
          <cell r="B840" t="str">
            <v>ｼｶﾞｹﾝ</v>
          </cell>
          <cell r="C840" t="str">
            <v>ｸｻﾂｼ</v>
          </cell>
          <cell r="D840" t="str">
            <v>ｵｵｼﾞ</v>
          </cell>
          <cell r="E840" t="str">
            <v>滋賀県</v>
          </cell>
          <cell r="F840" t="str">
            <v>草津市</v>
          </cell>
          <cell r="G840" t="str">
            <v>草津市</v>
          </cell>
          <cell r="H840" t="str">
            <v>大路</v>
          </cell>
        </row>
        <row r="841">
          <cell r="A841">
            <v>5250044</v>
          </cell>
          <cell r="B841" t="str">
            <v>ｼｶﾞｹﾝ</v>
          </cell>
          <cell r="C841" t="str">
            <v>ｸｻﾂｼ</v>
          </cell>
          <cell r="D841" t="str">
            <v>ｵｶﾓﾄﾁｮｳ</v>
          </cell>
          <cell r="E841" t="str">
            <v>滋賀県</v>
          </cell>
          <cell r="F841" t="str">
            <v>草津市</v>
          </cell>
          <cell r="G841" t="str">
            <v>草津市</v>
          </cell>
          <cell r="H841" t="str">
            <v>岡本町</v>
          </cell>
        </row>
        <row r="842">
          <cell r="A842">
            <v>5250001</v>
          </cell>
          <cell r="B842" t="str">
            <v>ｼｶﾞｹﾝ</v>
          </cell>
          <cell r="C842" t="str">
            <v>ｸｻﾂｼ</v>
          </cell>
          <cell r="D842" t="str">
            <v>ｵﾛｼﾓﾁｮｳ</v>
          </cell>
          <cell r="E842" t="str">
            <v>滋賀県</v>
          </cell>
          <cell r="F842" t="str">
            <v>草津市</v>
          </cell>
          <cell r="G842" t="str">
            <v>草津市</v>
          </cell>
          <cell r="H842" t="str">
            <v>下物町</v>
          </cell>
        </row>
        <row r="843">
          <cell r="A843">
            <v>5250072</v>
          </cell>
          <cell r="B843" t="str">
            <v>ｼｶﾞｹﾝ</v>
          </cell>
          <cell r="C843" t="str">
            <v>ｸｻﾂｼ</v>
          </cell>
          <cell r="D843" t="str">
            <v>ｶｻﾔﾏ</v>
          </cell>
          <cell r="E843" t="str">
            <v>滋賀県</v>
          </cell>
          <cell r="F843" t="str">
            <v>草津市</v>
          </cell>
          <cell r="G843" t="str">
            <v>草津市</v>
          </cell>
          <cell r="H843" t="str">
            <v>笠山</v>
          </cell>
        </row>
        <row r="844">
          <cell r="A844">
            <v>5250011</v>
          </cell>
          <cell r="B844" t="str">
            <v>ｼｶﾞｹﾝ</v>
          </cell>
          <cell r="C844" t="str">
            <v>ｸｻﾂｼ</v>
          </cell>
          <cell r="D844" t="str">
            <v>ｶﾀｵｶﾁｮｳ</v>
          </cell>
          <cell r="E844" t="str">
            <v>滋賀県</v>
          </cell>
          <cell r="F844" t="str">
            <v>草津市</v>
          </cell>
          <cell r="G844" t="str">
            <v>草津市</v>
          </cell>
          <cell r="H844" t="str">
            <v>片岡町</v>
          </cell>
        </row>
        <row r="845">
          <cell r="A845">
            <v>5250028</v>
          </cell>
          <cell r="B845" t="str">
            <v>ｼｶﾞｹﾝ</v>
          </cell>
          <cell r="C845" t="str">
            <v>ｸｻﾂｼ</v>
          </cell>
          <cell r="D845" t="str">
            <v>ｶﾐｶﾞｻ</v>
          </cell>
          <cell r="E845" t="str">
            <v>滋賀県</v>
          </cell>
          <cell r="F845" t="str">
            <v>草津市</v>
          </cell>
          <cell r="G845" t="str">
            <v>草津市</v>
          </cell>
          <cell r="H845" t="str">
            <v>上笠</v>
          </cell>
        </row>
        <row r="846">
          <cell r="A846">
            <v>5250004</v>
          </cell>
          <cell r="B846" t="str">
            <v>ｼｶﾞｹﾝ</v>
          </cell>
          <cell r="C846" t="str">
            <v>ｸｻﾂｼ</v>
          </cell>
          <cell r="D846" t="str">
            <v>ｶﾐﾃﾞﾗﾁｮｳ</v>
          </cell>
          <cell r="E846" t="str">
            <v>滋賀県</v>
          </cell>
          <cell r="F846" t="str">
            <v>草津市</v>
          </cell>
          <cell r="G846" t="str">
            <v>草津市</v>
          </cell>
          <cell r="H846" t="str">
            <v>上寺町</v>
          </cell>
        </row>
        <row r="847">
          <cell r="A847">
            <v>5250021</v>
          </cell>
          <cell r="B847" t="str">
            <v>ｼｶﾞｹﾝ</v>
          </cell>
          <cell r="C847" t="str">
            <v>ｸｻﾂｼ</v>
          </cell>
          <cell r="D847" t="str">
            <v>ｶﾜﾗ</v>
          </cell>
          <cell r="E847" t="str">
            <v>滋賀県</v>
          </cell>
          <cell r="F847" t="str">
            <v>草津市</v>
          </cell>
          <cell r="G847" t="str">
            <v>草津市</v>
          </cell>
          <cell r="H847" t="str">
            <v>川原</v>
          </cell>
        </row>
        <row r="848">
          <cell r="A848">
            <v>5250022</v>
          </cell>
          <cell r="B848" t="str">
            <v>ｼｶﾞｹﾝ</v>
          </cell>
          <cell r="C848" t="str">
            <v>ｸｻﾂｼ</v>
          </cell>
          <cell r="D848" t="str">
            <v>ｶﾜﾗﾁｮｳ</v>
          </cell>
          <cell r="E848" t="str">
            <v>滋賀県</v>
          </cell>
          <cell r="F848" t="str">
            <v>草津市</v>
          </cell>
          <cell r="G848" t="str">
            <v>草津市</v>
          </cell>
          <cell r="H848" t="str">
            <v>川原町</v>
          </cell>
        </row>
        <row r="849">
          <cell r="A849">
            <v>5250016</v>
          </cell>
          <cell r="B849" t="str">
            <v>ｼｶﾞｹﾝ</v>
          </cell>
          <cell r="C849" t="str">
            <v>ｸｻﾂｼ</v>
          </cell>
          <cell r="D849" t="str">
            <v>ｷﾀｵｵｶﾞﾔﾁｮｳ</v>
          </cell>
          <cell r="E849" t="str">
            <v>滋賀県</v>
          </cell>
          <cell r="F849" t="str">
            <v>草津市</v>
          </cell>
          <cell r="G849" t="str">
            <v>草津市</v>
          </cell>
          <cell r="H849" t="str">
            <v>北大萱町</v>
          </cell>
        </row>
        <row r="850">
          <cell r="A850">
            <v>5250061</v>
          </cell>
          <cell r="B850" t="str">
            <v>ｼｶﾞｹﾝ</v>
          </cell>
          <cell r="C850" t="str">
            <v>ｸｻﾂｼ</v>
          </cell>
          <cell r="D850" t="str">
            <v>ｷﾀﾔﾏﾀﾞﾁｮｳ</v>
          </cell>
          <cell r="E850" t="str">
            <v>滋賀県</v>
          </cell>
          <cell r="F850" t="str">
            <v>草津市</v>
          </cell>
          <cell r="G850" t="str">
            <v>草津市</v>
          </cell>
          <cell r="H850" t="str">
            <v>北山田町</v>
          </cell>
        </row>
        <row r="851">
          <cell r="A851">
            <v>5250051</v>
          </cell>
          <cell r="B851" t="str">
            <v>ｼｶﾞｹﾝ</v>
          </cell>
          <cell r="C851" t="str">
            <v>ｸｻﾂｼ</v>
          </cell>
          <cell r="D851" t="str">
            <v>ｷﾉｶﾜﾁｮｳ</v>
          </cell>
          <cell r="E851" t="str">
            <v>滋賀県</v>
          </cell>
          <cell r="F851" t="str">
            <v>草津市</v>
          </cell>
          <cell r="G851" t="str">
            <v>草津市</v>
          </cell>
          <cell r="H851" t="str">
            <v>木川町</v>
          </cell>
        </row>
        <row r="852">
          <cell r="A852">
            <v>5250034</v>
          </cell>
          <cell r="B852" t="str">
            <v>ｼｶﾞｹﾝ</v>
          </cell>
          <cell r="C852" t="str">
            <v>ｸｻﾂｼ</v>
          </cell>
          <cell r="D852" t="str">
            <v>ｸｻﾂ</v>
          </cell>
          <cell r="E852" t="str">
            <v>滋賀県</v>
          </cell>
          <cell r="F852" t="str">
            <v>草津市</v>
          </cell>
          <cell r="G852" t="str">
            <v>草津市</v>
          </cell>
          <cell r="H852" t="str">
            <v>草津</v>
          </cell>
        </row>
        <row r="853">
          <cell r="A853">
            <v>5250036</v>
          </cell>
          <cell r="B853" t="str">
            <v>ｼｶﾞｹﾝ</v>
          </cell>
          <cell r="C853" t="str">
            <v>ｸｻﾂｼ</v>
          </cell>
          <cell r="D853" t="str">
            <v>ｸｻﾂﾁｮｳ</v>
          </cell>
          <cell r="E853" t="str">
            <v>滋賀県</v>
          </cell>
          <cell r="F853" t="str">
            <v>草津市</v>
          </cell>
          <cell r="G853" t="str">
            <v>草津市</v>
          </cell>
          <cell r="H853" t="str">
            <v>草津町</v>
          </cell>
        </row>
        <row r="854">
          <cell r="A854">
            <v>5250014</v>
          </cell>
          <cell r="B854" t="str">
            <v>ｼｶﾞｹﾝ</v>
          </cell>
          <cell r="C854" t="str">
            <v>ｸｻﾂｼ</v>
          </cell>
          <cell r="D854" t="str">
            <v>ｺﾏｲｻﾞﾜﾁｮｳ</v>
          </cell>
          <cell r="E854" t="str">
            <v>滋賀県</v>
          </cell>
          <cell r="F854" t="str">
            <v>草津市</v>
          </cell>
          <cell r="G854" t="str">
            <v>草津市</v>
          </cell>
          <cell r="H854" t="str">
            <v>駒井沢町</v>
          </cell>
        </row>
        <row r="855">
          <cell r="A855">
            <v>5250057</v>
          </cell>
          <cell r="B855" t="str">
            <v>ｼｶﾞｹﾝ</v>
          </cell>
          <cell r="C855" t="str">
            <v>ｸｻﾂｼ</v>
          </cell>
          <cell r="D855" t="str">
            <v>ｻｸﾗｶﾞｵｶ</v>
          </cell>
          <cell r="E855" t="str">
            <v>滋賀県</v>
          </cell>
          <cell r="F855" t="str">
            <v>草津市</v>
          </cell>
          <cell r="G855" t="str">
            <v>草津市</v>
          </cell>
          <cell r="H855" t="str">
            <v>桜ケ丘</v>
          </cell>
        </row>
        <row r="856">
          <cell r="A856">
            <v>5250005</v>
          </cell>
          <cell r="B856" t="str">
            <v>ｼｶﾞｹﾝ</v>
          </cell>
          <cell r="C856" t="str">
            <v>ｸｻﾂｼ</v>
          </cell>
          <cell r="D856" t="str">
            <v>ｼﾅﾁｮｳ</v>
          </cell>
          <cell r="E856" t="str">
            <v>滋賀県</v>
          </cell>
          <cell r="F856" t="str">
            <v>草津市</v>
          </cell>
          <cell r="G856" t="str">
            <v>草津市</v>
          </cell>
          <cell r="H856" t="str">
            <v>志那町</v>
          </cell>
        </row>
        <row r="857">
          <cell r="A857">
            <v>5250006</v>
          </cell>
          <cell r="B857" t="str">
            <v>ｼｶﾞｹﾝ</v>
          </cell>
          <cell r="C857" t="str">
            <v>ｸｻﾂｼ</v>
          </cell>
          <cell r="D857" t="str">
            <v>ｼﾅﾅｶﾁｮｳ</v>
          </cell>
          <cell r="E857" t="str">
            <v>滋賀県</v>
          </cell>
          <cell r="F857" t="str">
            <v>草津市</v>
          </cell>
          <cell r="G857" t="str">
            <v>草津市</v>
          </cell>
          <cell r="H857" t="str">
            <v>志那中町</v>
          </cell>
        </row>
        <row r="858">
          <cell r="A858">
            <v>5250026</v>
          </cell>
          <cell r="B858" t="str">
            <v>ｼｶﾞｹﾝ</v>
          </cell>
          <cell r="C858" t="str">
            <v>ｸｻﾂｼ</v>
          </cell>
          <cell r="D858" t="str">
            <v>ｼﾌﾞｶﾜ</v>
          </cell>
          <cell r="E858" t="str">
            <v>滋賀県</v>
          </cell>
          <cell r="F858" t="str">
            <v>草津市</v>
          </cell>
          <cell r="G858" t="str">
            <v>草津市</v>
          </cell>
          <cell r="H858" t="str">
            <v>渋川</v>
          </cell>
        </row>
        <row r="859">
          <cell r="A859">
            <v>5250029</v>
          </cell>
          <cell r="B859" t="str">
            <v>ｼｶﾞｹﾝ</v>
          </cell>
          <cell r="C859" t="str">
            <v>ｸｻﾂｼ</v>
          </cell>
          <cell r="D859" t="str">
            <v>ｼﾓｶﾞｻﾁｮｳ</v>
          </cell>
          <cell r="E859" t="str">
            <v>滋賀県</v>
          </cell>
          <cell r="F859" t="str">
            <v>草津市</v>
          </cell>
          <cell r="G859" t="str">
            <v>草津市</v>
          </cell>
          <cell r="H859" t="str">
            <v>下笠町</v>
          </cell>
        </row>
        <row r="860">
          <cell r="A860">
            <v>5250007</v>
          </cell>
          <cell r="B860" t="str">
            <v>ｼｶﾞｹﾝ</v>
          </cell>
          <cell r="C860" t="str">
            <v>ｸｻﾂｼ</v>
          </cell>
          <cell r="D860" t="str">
            <v>ｼﾓﾃﾞﾗﾁｮｳ</v>
          </cell>
          <cell r="E860" t="str">
            <v>滋賀県</v>
          </cell>
          <cell r="F860" t="str">
            <v>草津市</v>
          </cell>
          <cell r="G860" t="str">
            <v>草津市</v>
          </cell>
          <cell r="H860" t="str">
            <v>下寺町</v>
          </cell>
        </row>
        <row r="861">
          <cell r="A861">
            <v>5250013</v>
          </cell>
          <cell r="B861" t="str">
            <v>ｼｶﾞｹﾝ</v>
          </cell>
          <cell r="C861" t="str">
            <v>ｸｻﾂｼ</v>
          </cell>
          <cell r="D861" t="str">
            <v>ｼﾝﾄﾞｳﾁｮｳ</v>
          </cell>
          <cell r="E861" t="str">
            <v>滋賀県</v>
          </cell>
          <cell r="F861" t="str">
            <v>草津市</v>
          </cell>
          <cell r="G861" t="str">
            <v>草津市</v>
          </cell>
          <cell r="H861" t="str">
            <v>新堂町</v>
          </cell>
        </row>
        <row r="862">
          <cell r="A862">
            <v>5250067</v>
          </cell>
          <cell r="B862" t="str">
            <v>ｼｶﾞｹﾝ</v>
          </cell>
          <cell r="C862" t="str">
            <v>ｸｻﾂｼ</v>
          </cell>
          <cell r="D862" t="str">
            <v>ｼﾝﾊﾏﾁｮｳ</v>
          </cell>
          <cell r="E862" t="str">
            <v>滋賀県</v>
          </cell>
          <cell r="F862" t="str">
            <v>草津市</v>
          </cell>
          <cell r="G862" t="str">
            <v>草津市</v>
          </cell>
          <cell r="H862" t="str">
            <v>新浜町</v>
          </cell>
        </row>
        <row r="863">
          <cell r="A863">
            <v>5250003</v>
          </cell>
          <cell r="B863" t="str">
            <v>ｼｶﾞｹﾝ</v>
          </cell>
          <cell r="C863" t="str">
            <v>ｸｻﾂｼ</v>
          </cell>
          <cell r="D863" t="str">
            <v>ﾅﾂｶﾁｮｳ</v>
          </cell>
          <cell r="E863" t="str">
            <v>滋賀県</v>
          </cell>
          <cell r="F863" t="str">
            <v>草津市</v>
          </cell>
          <cell r="G863" t="str">
            <v>草津市</v>
          </cell>
          <cell r="H863" t="str">
            <v>長束町</v>
          </cell>
        </row>
        <row r="864">
          <cell r="A864">
            <v>5250037</v>
          </cell>
          <cell r="B864" t="str">
            <v>ｼｶﾞｹﾝ</v>
          </cell>
          <cell r="C864" t="str">
            <v>ｸｻﾂｼ</v>
          </cell>
          <cell r="D864" t="str">
            <v>ﾆｼｵｵｼﾞﾁｮｳ</v>
          </cell>
          <cell r="E864" t="str">
            <v>滋賀県</v>
          </cell>
          <cell r="F864" t="str">
            <v>草津市</v>
          </cell>
          <cell r="G864" t="str">
            <v>草津市</v>
          </cell>
          <cell r="H864" t="str">
            <v>西大路町</v>
          </cell>
        </row>
        <row r="865">
          <cell r="A865">
            <v>5250035</v>
          </cell>
          <cell r="B865" t="str">
            <v>ｼｶﾞｹﾝ</v>
          </cell>
          <cell r="C865" t="str">
            <v>ｸｻﾂｼ</v>
          </cell>
          <cell r="D865" t="str">
            <v>ﾆｼｸｻﾂ</v>
          </cell>
          <cell r="E865" t="str">
            <v>滋賀県</v>
          </cell>
          <cell r="F865" t="str">
            <v>草津市</v>
          </cell>
          <cell r="G865" t="str">
            <v>草津市</v>
          </cell>
          <cell r="H865" t="str">
            <v>西草津</v>
          </cell>
        </row>
        <row r="866">
          <cell r="A866">
            <v>5250025</v>
          </cell>
          <cell r="B866" t="str">
            <v>ｼｶﾞｹﾝ</v>
          </cell>
          <cell r="C866" t="str">
            <v>ｸｻﾂｼ</v>
          </cell>
          <cell r="D866" t="str">
            <v>ﾆｼｼﾌﾞｶﾜ</v>
          </cell>
          <cell r="E866" t="str">
            <v>滋賀県</v>
          </cell>
          <cell r="F866" t="str">
            <v>草津市</v>
          </cell>
          <cell r="G866" t="str">
            <v>草津市</v>
          </cell>
          <cell r="H866" t="str">
            <v>西渋川</v>
          </cell>
        </row>
        <row r="867">
          <cell r="A867">
            <v>5250052</v>
          </cell>
          <cell r="B867" t="str">
            <v>ｼｶﾞｹﾝ</v>
          </cell>
          <cell r="C867" t="str">
            <v>ｸｻﾂｼ</v>
          </cell>
          <cell r="D867" t="str">
            <v>ﾆｼﾔｸﾞﾗ</v>
          </cell>
          <cell r="E867" t="str">
            <v>滋賀県</v>
          </cell>
          <cell r="F867" t="str">
            <v>草津市</v>
          </cell>
          <cell r="G867" t="str">
            <v>草津市</v>
          </cell>
          <cell r="H867" t="str">
            <v>西矢倉</v>
          </cell>
        </row>
        <row r="868">
          <cell r="A868">
            <v>5250059</v>
          </cell>
          <cell r="B868" t="str">
            <v>ｼｶﾞｹﾝ</v>
          </cell>
          <cell r="C868" t="str">
            <v>ｸｻﾂｼ</v>
          </cell>
          <cell r="D868" t="str">
            <v>ﾉｼﾞ</v>
          </cell>
          <cell r="E868" t="str">
            <v>滋賀県</v>
          </cell>
          <cell r="F868" t="str">
            <v>草津市</v>
          </cell>
          <cell r="G868" t="str">
            <v>草津市</v>
          </cell>
          <cell r="H868" t="str">
            <v>野路</v>
          </cell>
        </row>
        <row r="869">
          <cell r="A869">
            <v>5250055</v>
          </cell>
          <cell r="B869" t="str">
            <v>ｼｶﾞｹﾝ</v>
          </cell>
          <cell r="C869" t="str">
            <v>ｸｻﾂｼ</v>
          </cell>
          <cell r="D869" t="str">
            <v>ﾉｼﾞﾁｮｳ</v>
          </cell>
          <cell r="E869" t="str">
            <v>滋賀県</v>
          </cell>
          <cell r="F869" t="str">
            <v>草津市</v>
          </cell>
          <cell r="G869" t="str">
            <v>草津市</v>
          </cell>
          <cell r="H869" t="str">
            <v>野路町</v>
          </cell>
        </row>
        <row r="870">
          <cell r="A870">
            <v>5250058</v>
          </cell>
          <cell r="B870" t="str">
            <v>ｼｶﾞｹﾝ</v>
          </cell>
          <cell r="C870" t="str">
            <v>ｸｻﾂｼ</v>
          </cell>
          <cell r="D870" t="str">
            <v>ﾉｼﾞﾋｶﾞｼ</v>
          </cell>
          <cell r="E870" t="str">
            <v>滋賀県</v>
          </cell>
          <cell r="F870" t="str">
            <v>草津市</v>
          </cell>
          <cell r="G870" t="str">
            <v>草津市</v>
          </cell>
          <cell r="H870" t="str">
            <v>野路東</v>
          </cell>
        </row>
        <row r="871">
          <cell r="A871">
            <v>5250027</v>
          </cell>
          <cell r="B871" t="str">
            <v>ｼｶﾞｹﾝ</v>
          </cell>
          <cell r="C871" t="str">
            <v>ｸｻﾂｼ</v>
          </cell>
          <cell r="D871" t="str">
            <v>ﾉﾑﾗ</v>
          </cell>
          <cell r="E871" t="str">
            <v>滋賀県</v>
          </cell>
          <cell r="F871" t="str">
            <v>草津市</v>
          </cell>
          <cell r="G871" t="str">
            <v>草津市</v>
          </cell>
          <cell r="H871" t="str">
            <v>野村</v>
          </cell>
        </row>
        <row r="872">
          <cell r="A872">
            <v>5250065</v>
          </cell>
          <cell r="B872" t="str">
            <v>ｼｶﾞｹﾝ</v>
          </cell>
          <cell r="C872" t="str">
            <v>ｸｻﾂｼ</v>
          </cell>
          <cell r="D872" t="str">
            <v>ﾊｼｵｶﾁｮｳ</v>
          </cell>
          <cell r="E872" t="str">
            <v>滋賀県</v>
          </cell>
          <cell r="F872" t="str">
            <v>草津市</v>
          </cell>
          <cell r="G872" t="str">
            <v>草津市</v>
          </cell>
          <cell r="H872" t="str">
            <v>橋岡町</v>
          </cell>
        </row>
        <row r="873">
          <cell r="A873">
            <v>5250043</v>
          </cell>
          <cell r="B873" t="str">
            <v>ｼｶﾞｹﾝ</v>
          </cell>
          <cell r="C873" t="str">
            <v>ｸｻﾂｼ</v>
          </cell>
          <cell r="D873" t="str">
            <v>ﾊﾞﾝﾊﾞﾁｮｳ</v>
          </cell>
          <cell r="E873" t="str">
            <v>滋賀県</v>
          </cell>
          <cell r="F873" t="str">
            <v>草津市</v>
          </cell>
          <cell r="G873" t="str">
            <v>草津市</v>
          </cell>
          <cell r="H873" t="str">
            <v>馬場町</v>
          </cell>
        </row>
        <row r="874">
          <cell r="A874">
            <v>5250033</v>
          </cell>
          <cell r="B874" t="str">
            <v>ｼｶﾞｹﾝ</v>
          </cell>
          <cell r="C874" t="str">
            <v>ｸｻﾂｼ</v>
          </cell>
          <cell r="D874" t="str">
            <v>ﾋｶﾞｼｸｻﾂ</v>
          </cell>
          <cell r="E874" t="str">
            <v>滋賀県</v>
          </cell>
          <cell r="F874" t="str">
            <v>草津市</v>
          </cell>
          <cell r="G874" t="str">
            <v>草津市</v>
          </cell>
          <cell r="H874" t="str">
            <v>東草津</v>
          </cell>
        </row>
        <row r="875">
          <cell r="A875">
            <v>5250054</v>
          </cell>
          <cell r="B875" t="str">
            <v>ｼｶﾞｹﾝ</v>
          </cell>
          <cell r="C875" t="str">
            <v>ｸｻﾂｼ</v>
          </cell>
          <cell r="D875" t="str">
            <v>ﾋｶﾞｼﾔｸﾞﾗ</v>
          </cell>
          <cell r="E875" t="str">
            <v>滋賀県</v>
          </cell>
          <cell r="F875" t="str">
            <v>草津市</v>
          </cell>
          <cell r="G875" t="str">
            <v>草津市</v>
          </cell>
          <cell r="H875" t="str">
            <v>東矢倉</v>
          </cell>
        </row>
        <row r="876">
          <cell r="A876">
            <v>5250023</v>
          </cell>
          <cell r="B876" t="str">
            <v>ｼｶﾞｹﾝ</v>
          </cell>
          <cell r="C876" t="str">
            <v>ｸｻﾂｼ</v>
          </cell>
          <cell r="D876" t="str">
            <v>ﾋﾗｲ</v>
          </cell>
          <cell r="E876" t="str">
            <v>滋賀県</v>
          </cell>
          <cell r="F876" t="str">
            <v>草津市</v>
          </cell>
          <cell r="G876" t="str">
            <v>草津市</v>
          </cell>
          <cell r="H876" t="str">
            <v>平井</v>
          </cell>
        </row>
        <row r="877">
          <cell r="A877">
            <v>5250024</v>
          </cell>
          <cell r="B877" t="str">
            <v>ｼｶﾞｹﾝ</v>
          </cell>
          <cell r="C877" t="str">
            <v>ｸｻﾂｼ</v>
          </cell>
          <cell r="D877" t="str">
            <v>ﾋﾗｲﾁｮｳ</v>
          </cell>
          <cell r="E877" t="str">
            <v>滋賀県</v>
          </cell>
          <cell r="F877" t="str">
            <v>草津市</v>
          </cell>
          <cell r="G877" t="str">
            <v>草津市</v>
          </cell>
          <cell r="H877" t="str">
            <v>平井町</v>
          </cell>
        </row>
        <row r="878">
          <cell r="A878">
            <v>5250064</v>
          </cell>
          <cell r="B878" t="str">
            <v>ｼｶﾞｹﾝ</v>
          </cell>
          <cell r="C878" t="str">
            <v>ｸｻﾂｼ</v>
          </cell>
          <cell r="D878" t="str">
            <v>ﾐｸﾗﾁｮｳ</v>
          </cell>
          <cell r="E878" t="str">
            <v>滋賀県</v>
          </cell>
          <cell r="F878" t="str">
            <v>草津市</v>
          </cell>
          <cell r="G878" t="str">
            <v>草津市</v>
          </cell>
          <cell r="H878" t="str">
            <v>御倉町</v>
          </cell>
        </row>
        <row r="879">
          <cell r="A879">
            <v>5250056</v>
          </cell>
          <cell r="B879" t="str">
            <v>ｼｶﾞｹﾝ</v>
          </cell>
          <cell r="C879" t="str">
            <v>ｸｻﾂｼ</v>
          </cell>
          <cell r="D879" t="str">
            <v>ﾐﾅﾐｶﾞｻﾁｮｳ</v>
          </cell>
          <cell r="E879" t="str">
            <v>滋賀県</v>
          </cell>
          <cell r="F879" t="str">
            <v>草津市</v>
          </cell>
          <cell r="G879" t="str">
            <v>草津市</v>
          </cell>
          <cell r="H879" t="str">
            <v>南笠町</v>
          </cell>
        </row>
        <row r="880">
          <cell r="A880">
            <v>5250071</v>
          </cell>
          <cell r="B880" t="str">
            <v>ｼｶﾞｹﾝ</v>
          </cell>
          <cell r="C880" t="str">
            <v>ｸｻﾂｼ</v>
          </cell>
          <cell r="D880" t="str">
            <v>ﾐﾅﾐｶﾞｻﾋｶﾞｼ</v>
          </cell>
          <cell r="E880" t="str">
            <v>滋賀県</v>
          </cell>
          <cell r="F880" t="str">
            <v>草津市</v>
          </cell>
          <cell r="G880" t="str">
            <v>草津市</v>
          </cell>
          <cell r="H880" t="str">
            <v>南笠東</v>
          </cell>
        </row>
        <row r="881">
          <cell r="A881">
            <v>5250050</v>
          </cell>
          <cell r="B881" t="str">
            <v>ｼｶﾞｹﾝ</v>
          </cell>
          <cell r="C881" t="str">
            <v>ｸｻﾂｼ</v>
          </cell>
          <cell r="D881" t="str">
            <v>ﾐﾅﾐｸｻﾂ</v>
          </cell>
          <cell r="E881" t="str">
            <v>滋賀県</v>
          </cell>
          <cell r="F881" t="str">
            <v>草津市</v>
          </cell>
          <cell r="G881" t="str">
            <v>草津市</v>
          </cell>
          <cell r="H881" t="str">
            <v>南草津</v>
          </cell>
        </row>
        <row r="882">
          <cell r="A882">
            <v>5250063</v>
          </cell>
          <cell r="B882" t="str">
            <v>ｼｶﾞｹﾝ</v>
          </cell>
          <cell r="C882" t="str">
            <v>ｸｻﾂｼ</v>
          </cell>
          <cell r="D882" t="str">
            <v>ﾐﾅﾐﾔﾏﾀﾞﾁｮｳ</v>
          </cell>
          <cell r="E882" t="str">
            <v>滋賀県</v>
          </cell>
          <cell r="F882" t="str">
            <v>草津市</v>
          </cell>
          <cell r="G882" t="str">
            <v>草津市</v>
          </cell>
          <cell r="H882" t="str">
            <v>南山田町</v>
          </cell>
        </row>
        <row r="883">
          <cell r="A883">
            <v>5250053</v>
          </cell>
          <cell r="B883" t="str">
            <v>ｼｶﾞｹﾝ</v>
          </cell>
          <cell r="C883" t="str">
            <v>ｸｻﾂｼ</v>
          </cell>
          <cell r="D883" t="str">
            <v>ﾔｸﾞﾗ</v>
          </cell>
          <cell r="E883" t="str">
            <v>滋賀県</v>
          </cell>
          <cell r="F883" t="str">
            <v>草津市</v>
          </cell>
          <cell r="G883" t="str">
            <v>草津市</v>
          </cell>
          <cell r="H883" t="str">
            <v>矢倉</v>
          </cell>
        </row>
        <row r="884">
          <cell r="A884">
            <v>5250066</v>
          </cell>
          <cell r="B884" t="str">
            <v>ｼｶﾞｹﾝ</v>
          </cell>
          <cell r="C884" t="str">
            <v>ｸｻﾂｼ</v>
          </cell>
          <cell r="D884" t="str">
            <v>ﾔﾊﾞｾﾁｮｳ</v>
          </cell>
          <cell r="E884" t="str">
            <v>滋賀県</v>
          </cell>
          <cell r="F884" t="str">
            <v>草津市</v>
          </cell>
          <cell r="G884" t="str">
            <v>草津市</v>
          </cell>
          <cell r="H884" t="str">
            <v>矢橋町</v>
          </cell>
        </row>
        <row r="885">
          <cell r="A885">
            <v>5250062</v>
          </cell>
          <cell r="B885" t="str">
            <v>ｼｶﾞｹﾝ</v>
          </cell>
          <cell r="C885" t="str">
            <v>ｸｻﾂｼ</v>
          </cell>
          <cell r="D885" t="str">
            <v>ﾔﾏﾀﾞﾁｮｳ</v>
          </cell>
          <cell r="E885" t="str">
            <v>滋賀県</v>
          </cell>
          <cell r="F885" t="str">
            <v>草津市</v>
          </cell>
          <cell r="G885" t="str">
            <v>草津市</v>
          </cell>
          <cell r="H885" t="str">
            <v>山田町</v>
          </cell>
        </row>
        <row r="886">
          <cell r="A886">
            <v>5250042</v>
          </cell>
          <cell r="B886" t="str">
            <v>ｼｶﾞｹﾝ</v>
          </cell>
          <cell r="C886" t="str">
            <v>ｸｻﾂｼ</v>
          </cell>
          <cell r="D886" t="str">
            <v>ﾔﾏﾃﾞﾗﾁｮｳ</v>
          </cell>
          <cell r="E886" t="str">
            <v>滋賀県</v>
          </cell>
          <cell r="F886" t="str">
            <v>草津市</v>
          </cell>
          <cell r="G886" t="str">
            <v>草津市</v>
          </cell>
          <cell r="H886" t="str">
            <v>山寺町</v>
          </cell>
        </row>
        <row r="887">
          <cell r="A887">
            <v>5250045</v>
          </cell>
          <cell r="B887" t="str">
            <v>ｼｶﾞｹﾝ</v>
          </cell>
          <cell r="C887" t="str">
            <v>ｸｻﾂｼ</v>
          </cell>
          <cell r="D887" t="str">
            <v>ﾜｶｸｻ</v>
          </cell>
          <cell r="E887" t="str">
            <v>滋賀県</v>
          </cell>
          <cell r="F887" t="str">
            <v>草津市</v>
          </cell>
          <cell r="G887" t="str">
            <v>草津市</v>
          </cell>
          <cell r="H887" t="str">
            <v>若草</v>
          </cell>
        </row>
        <row r="888">
          <cell r="A888">
            <v>5250031</v>
          </cell>
          <cell r="B888" t="str">
            <v>ｼｶﾞｹﾝ</v>
          </cell>
          <cell r="C888" t="str">
            <v>ｸｻﾂｼ</v>
          </cell>
          <cell r="D888" t="str">
            <v>ﾜｶﾀｹﾁｮｳ</v>
          </cell>
          <cell r="E888" t="str">
            <v>滋賀県</v>
          </cell>
          <cell r="F888" t="str">
            <v>草津市</v>
          </cell>
          <cell r="G888" t="str">
            <v>草津市</v>
          </cell>
          <cell r="H888" t="str">
            <v>若竹町</v>
          </cell>
        </row>
        <row r="889">
          <cell r="A889">
            <v>5240000</v>
          </cell>
          <cell r="B889" t="str">
            <v>ｼｶﾞｹﾝ</v>
          </cell>
          <cell r="C889" t="str">
            <v>ﾓﾘﾔﾏｼ</v>
          </cell>
          <cell r="D889" t="str">
            <v>ｲｶﾆｹｲｻｲｶﾞﾅｲﾊﾞｱｲ</v>
          </cell>
          <cell r="E889" t="str">
            <v>滋賀県</v>
          </cell>
          <cell r="F889" t="str">
            <v>守山市</v>
          </cell>
          <cell r="G889" t="str">
            <v>守山市</v>
          </cell>
          <cell r="H889" t="str">
            <v>以下に掲載がない場合</v>
          </cell>
        </row>
        <row r="890">
          <cell r="A890">
            <v>5240061</v>
          </cell>
          <cell r="B890" t="str">
            <v>ｼｶﾞｹﾝ</v>
          </cell>
          <cell r="C890" t="str">
            <v>ﾓﾘﾔﾏｼ</v>
          </cell>
          <cell r="D890" t="str">
            <v>ｱｶﾉｲﾁｮｳ</v>
          </cell>
          <cell r="E890" t="str">
            <v>滋賀県</v>
          </cell>
          <cell r="F890" t="str">
            <v>守山市</v>
          </cell>
          <cell r="G890" t="str">
            <v>守山市</v>
          </cell>
          <cell r="H890" t="str">
            <v>赤野井町</v>
          </cell>
        </row>
        <row r="891">
          <cell r="A891">
            <v>5240035</v>
          </cell>
          <cell r="B891" t="str">
            <v>ｼｶﾞｹﾝ</v>
          </cell>
          <cell r="C891" t="str">
            <v>ﾓﾘﾔﾏｼ</v>
          </cell>
          <cell r="D891" t="str">
            <v>ｱﾑﾗﾁｮｳ</v>
          </cell>
          <cell r="E891" t="str">
            <v>滋賀県</v>
          </cell>
          <cell r="F891" t="str">
            <v>守山市</v>
          </cell>
          <cell r="G891" t="str">
            <v>守山市</v>
          </cell>
          <cell r="H891" t="str">
            <v>阿村町</v>
          </cell>
        </row>
        <row r="892">
          <cell r="A892">
            <v>5240016</v>
          </cell>
          <cell r="B892" t="str">
            <v>ｼｶﾞｹﾝ</v>
          </cell>
          <cell r="C892" t="str">
            <v>ﾓﾘﾔﾏｼ</v>
          </cell>
          <cell r="D892" t="str">
            <v>ｱﾗﾐﾁｮｳ</v>
          </cell>
          <cell r="E892" t="str">
            <v>滋賀県</v>
          </cell>
          <cell r="F892" t="str">
            <v>守山市</v>
          </cell>
          <cell r="G892" t="str">
            <v>守山市</v>
          </cell>
          <cell r="H892" t="str">
            <v>荒見町</v>
          </cell>
        </row>
        <row r="893">
          <cell r="A893">
            <v>5240014</v>
          </cell>
          <cell r="B893" t="str">
            <v>ｼｶﾞｹﾝ</v>
          </cell>
          <cell r="C893" t="str">
            <v>ﾓﾘﾔﾏｼ</v>
          </cell>
          <cell r="D893" t="str">
            <v>ｲｼﾀﾞﾁｮｳ</v>
          </cell>
          <cell r="E893" t="str">
            <v>滋賀県</v>
          </cell>
          <cell r="F893" t="str">
            <v>守山市</v>
          </cell>
          <cell r="G893" t="str">
            <v>守山市</v>
          </cell>
          <cell r="H893" t="str">
            <v>石田町</v>
          </cell>
        </row>
        <row r="894">
          <cell r="A894">
            <v>5240036</v>
          </cell>
          <cell r="B894" t="str">
            <v>ｼｶﾞｹﾝ</v>
          </cell>
          <cell r="C894" t="str">
            <v>ﾓﾘﾔﾏｼ</v>
          </cell>
          <cell r="D894" t="str">
            <v>ｲｾﾁｮｳ</v>
          </cell>
          <cell r="E894" t="str">
            <v>滋賀県</v>
          </cell>
          <cell r="F894" t="str">
            <v>守山市</v>
          </cell>
          <cell r="G894" t="str">
            <v>守山市</v>
          </cell>
          <cell r="H894" t="str">
            <v>伊勢町</v>
          </cell>
        </row>
        <row r="895">
          <cell r="A895">
            <v>5240011</v>
          </cell>
          <cell r="B895" t="str">
            <v>ｼｶﾞｹﾝ</v>
          </cell>
          <cell r="C895" t="str">
            <v>ﾓﾘﾔﾏｼ</v>
          </cell>
          <cell r="D895" t="str">
            <v>ｲﾏｲﾁﾁｮｳ</v>
          </cell>
          <cell r="E895" t="str">
            <v>滋賀県</v>
          </cell>
          <cell r="F895" t="str">
            <v>守山市</v>
          </cell>
          <cell r="G895" t="str">
            <v>守山市</v>
          </cell>
          <cell r="H895" t="str">
            <v>今市町</v>
          </cell>
        </row>
        <row r="896">
          <cell r="A896">
            <v>5240046</v>
          </cell>
          <cell r="B896" t="str">
            <v>ｼｶﾞｹﾝ</v>
          </cell>
          <cell r="C896" t="str">
            <v>ﾓﾘﾔﾏｼ</v>
          </cell>
          <cell r="D896" t="str">
            <v>ｲﾏｼﾞｭｸ</v>
          </cell>
          <cell r="E896" t="str">
            <v>滋賀県</v>
          </cell>
          <cell r="F896" t="str">
            <v>守山市</v>
          </cell>
          <cell r="G896" t="str">
            <v>守山市</v>
          </cell>
          <cell r="H896" t="str">
            <v>今宿</v>
          </cell>
        </row>
        <row r="897">
          <cell r="A897">
            <v>5240046</v>
          </cell>
          <cell r="B897" t="str">
            <v>ｼｶﾞｹﾝ</v>
          </cell>
          <cell r="C897" t="str">
            <v>ﾓﾘﾔﾏｼ</v>
          </cell>
          <cell r="D897" t="str">
            <v>ｲﾏｼﾞｭｸﾁｮｳ</v>
          </cell>
          <cell r="E897" t="str">
            <v>滋賀県</v>
          </cell>
          <cell r="F897" t="str">
            <v>守山市</v>
          </cell>
          <cell r="G897" t="str">
            <v>守山市</v>
          </cell>
          <cell r="H897" t="str">
            <v>今宿町</v>
          </cell>
        </row>
        <row r="898">
          <cell r="A898">
            <v>5240101</v>
          </cell>
          <cell r="B898" t="str">
            <v>ｼｶﾞｹﾝ</v>
          </cell>
          <cell r="C898" t="str">
            <v>ﾓﾘﾔﾏｼ</v>
          </cell>
          <cell r="D898" t="str">
            <v>ｲﾏﾊﾏﾁｮｳ</v>
          </cell>
          <cell r="E898" t="str">
            <v>滋賀県</v>
          </cell>
          <cell r="F898" t="str">
            <v>守山市</v>
          </cell>
          <cell r="G898" t="str">
            <v>守山市</v>
          </cell>
          <cell r="H898" t="str">
            <v>今浜町</v>
          </cell>
        </row>
        <row r="899">
          <cell r="A899">
            <v>5240037</v>
          </cell>
          <cell r="B899" t="str">
            <v>ｼｶﾞｹﾝ</v>
          </cell>
          <cell r="C899" t="str">
            <v>ﾓﾘﾔﾏｼ</v>
          </cell>
          <cell r="D899" t="str">
            <v>ｳﾒﾀﾞﾁｮｳ</v>
          </cell>
          <cell r="E899" t="str">
            <v>滋賀県</v>
          </cell>
          <cell r="F899" t="str">
            <v>守山市</v>
          </cell>
          <cell r="G899" t="str">
            <v>守山市</v>
          </cell>
          <cell r="H899" t="str">
            <v>梅田町</v>
          </cell>
        </row>
        <row r="900">
          <cell r="A900">
            <v>5240042</v>
          </cell>
          <cell r="B900" t="str">
            <v>ｼｶﾞｹﾝ</v>
          </cell>
          <cell r="C900" t="str">
            <v>ﾓﾘﾔﾏｼ</v>
          </cell>
          <cell r="D900" t="str">
            <v>ｴﾝﾏﾄﾞｳﾁｮｳ</v>
          </cell>
          <cell r="E900" t="str">
            <v>滋賀県</v>
          </cell>
          <cell r="F900" t="str">
            <v>守山市</v>
          </cell>
          <cell r="G900" t="str">
            <v>守山市</v>
          </cell>
          <cell r="H900" t="str">
            <v>焔魔堂町</v>
          </cell>
        </row>
        <row r="901">
          <cell r="A901">
            <v>5240054</v>
          </cell>
          <cell r="B901" t="str">
            <v>ｼｶﾞｹﾝ</v>
          </cell>
          <cell r="C901" t="str">
            <v>ﾓﾘﾔﾏｼ</v>
          </cell>
          <cell r="D901" t="str">
            <v>ｵｵﾊﾞﾔｼﾁｮｳ</v>
          </cell>
          <cell r="E901" t="str">
            <v>滋賀県</v>
          </cell>
          <cell r="F901" t="str">
            <v>守山市</v>
          </cell>
          <cell r="G901" t="str">
            <v>守山市</v>
          </cell>
          <cell r="H901" t="str">
            <v>大林町</v>
          </cell>
        </row>
        <row r="902">
          <cell r="A902">
            <v>5240032</v>
          </cell>
          <cell r="B902" t="str">
            <v>ｼｶﾞｹﾝ</v>
          </cell>
          <cell r="C902" t="str">
            <v>ﾓﾘﾔﾏｼ</v>
          </cell>
          <cell r="D902" t="str">
            <v>ｵｶﾁｮｳ</v>
          </cell>
          <cell r="E902" t="str">
            <v>滋賀県</v>
          </cell>
          <cell r="F902" t="str">
            <v>守山市</v>
          </cell>
          <cell r="G902" t="str">
            <v>守山市</v>
          </cell>
          <cell r="H902" t="str">
            <v>岡町</v>
          </cell>
        </row>
        <row r="903">
          <cell r="A903">
            <v>5240004</v>
          </cell>
          <cell r="B903" t="str">
            <v>ｼｶﾞｹﾝ</v>
          </cell>
          <cell r="C903" t="str">
            <v>ﾓﾘﾔﾏｼ</v>
          </cell>
          <cell r="D903" t="str">
            <v>ｶｻﾊﾗﾁｮｳ</v>
          </cell>
          <cell r="E903" t="str">
            <v>滋賀県</v>
          </cell>
          <cell r="F903" t="str">
            <v>守山市</v>
          </cell>
          <cell r="G903" t="str">
            <v>守山市</v>
          </cell>
          <cell r="H903" t="str">
            <v>笠原町</v>
          </cell>
        </row>
        <row r="904">
          <cell r="A904">
            <v>5240041</v>
          </cell>
          <cell r="B904" t="str">
            <v>ｼｶﾞｹﾝ</v>
          </cell>
          <cell r="C904" t="str">
            <v>ﾓﾘﾔﾏｼ</v>
          </cell>
          <cell r="D904" t="str">
            <v>ｶﾂﾍﾞ</v>
          </cell>
          <cell r="E904" t="str">
            <v>滋賀県</v>
          </cell>
          <cell r="F904" t="str">
            <v>守山市</v>
          </cell>
          <cell r="G904" t="str">
            <v>守山市</v>
          </cell>
          <cell r="H904" t="str">
            <v>勝部</v>
          </cell>
        </row>
        <row r="905">
          <cell r="A905">
            <v>5240041</v>
          </cell>
          <cell r="B905" t="str">
            <v>ｼｶﾞｹﾝ</v>
          </cell>
          <cell r="C905" t="str">
            <v>ﾓﾘﾔﾏｼ</v>
          </cell>
          <cell r="D905" t="str">
            <v>ｶﾂﾍﾞﾁｮｳ</v>
          </cell>
          <cell r="E905" t="str">
            <v>滋賀県</v>
          </cell>
          <cell r="F905" t="str">
            <v>守山市</v>
          </cell>
          <cell r="G905" t="str">
            <v>守山市</v>
          </cell>
          <cell r="H905" t="str">
            <v>勝部町</v>
          </cell>
        </row>
        <row r="906">
          <cell r="A906">
            <v>5240045</v>
          </cell>
          <cell r="B906" t="str">
            <v>ｼｶﾞｹﾝ</v>
          </cell>
          <cell r="C906" t="str">
            <v>ﾓﾘﾔﾏｼ</v>
          </cell>
          <cell r="D906" t="str">
            <v>ｶﾈｶﾞﾓﾘﾁｮｳ</v>
          </cell>
          <cell r="E906" t="str">
            <v>滋賀県</v>
          </cell>
          <cell r="F906" t="str">
            <v>守山市</v>
          </cell>
          <cell r="G906" t="str">
            <v>守山市</v>
          </cell>
          <cell r="H906" t="str">
            <v>金森町</v>
          </cell>
        </row>
        <row r="907">
          <cell r="A907">
            <v>5240001</v>
          </cell>
          <cell r="B907" t="str">
            <v>ｼｶﾞｹﾝ</v>
          </cell>
          <cell r="C907" t="str">
            <v>ﾓﾘﾔﾏｼ</v>
          </cell>
          <cell r="D907" t="str">
            <v>ｶﾜﾀﾁｮｳ</v>
          </cell>
          <cell r="E907" t="str">
            <v>滋賀県</v>
          </cell>
          <cell r="F907" t="str">
            <v>守山市</v>
          </cell>
          <cell r="G907" t="str">
            <v>守山市</v>
          </cell>
          <cell r="H907" t="str">
            <v>川田町</v>
          </cell>
        </row>
        <row r="908">
          <cell r="A908">
            <v>5240002</v>
          </cell>
          <cell r="B908" t="str">
            <v>ｼｶﾞｹﾝ</v>
          </cell>
          <cell r="C908" t="str">
            <v>ﾓﾘﾔﾏｼ</v>
          </cell>
          <cell r="D908" t="str">
            <v>ｺｼﾞﾏﾁｮｳ</v>
          </cell>
          <cell r="E908" t="str">
            <v>滋賀県</v>
          </cell>
          <cell r="F908" t="str">
            <v>守山市</v>
          </cell>
          <cell r="G908" t="str">
            <v>守山市</v>
          </cell>
          <cell r="H908" t="str">
            <v>小島町</v>
          </cell>
        </row>
        <row r="909">
          <cell r="A909">
            <v>5240104</v>
          </cell>
          <cell r="B909" t="str">
            <v>ｼｶﾞｹﾝ</v>
          </cell>
          <cell r="C909" t="str">
            <v>ﾓﾘﾔﾏｼ</v>
          </cell>
          <cell r="D909" t="str">
            <v>ｺﾉﾊﾏﾁｮｳ</v>
          </cell>
          <cell r="E909" t="str">
            <v>滋賀県</v>
          </cell>
          <cell r="F909" t="str">
            <v>守山市</v>
          </cell>
          <cell r="G909" t="str">
            <v>守山市</v>
          </cell>
          <cell r="H909" t="str">
            <v>木浜町</v>
          </cell>
        </row>
        <row r="910">
          <cell r="A910">
            <v>5240211</v>
          </cell>
          <cell r="B910" t="str">
            <v>ｼｶﾞｹﾝ</v>
          </cell>
          <cell r="C910" t="str">
            <v>ﾓﾘﾔﾏｼ</v>
          </cell>
          <cell r="D910" t="str">
            <v>ｺﾊﾞﾏﾁｮｳ</v>
          </cell>
          <cell r="E910" t="str">
            <v>滋賀県</v>
          </cell>
          <cell r="F910" t="str">
            <v>守山市</v>
          </cell>
          <cell r="G910" t="str">
            <v>守山市</v>
          </cell>
          <cell r="H910" t="str">
            <v>小浜町</v>
          </cell>
        </row>
        <row r="911">
          <cell r="A911">
            <v>5240215</v>
          </cell>
          <cell r="B911" t="str">
            <v>ｼｶﾞｹﾝ</v>
          </cell>
          <cell r="C911" t="str">
            <v>ﾓﾘﾔﾏｼ</v>
          </cell>
          <cell r="D911" t="str">
            <v>ｻﾂﾞｶﾜﾁｮｳ</v>
          </cell>
          <cell r="E911" t="str">
            <v>滋賀県</v>
          </cell>
          <cell r="F911" t="str">
            <v>守山市</v>
          </cell>
          <cell r="G911" t="str">
            <v>守山市</v>
          </cell>
          <cell r="H911" t="str">
            <v>幸津川町</v>
          </cell>
        </row>
        <row r="912">
          <cell r="A912">
            <v>5240013</v>
          </cell>
          <cell r="B912" t="str">
            <v>ｼｶﾞｹﾝ</v>
          </cell>
          <cell r="C912" t="str">
            <v>ﾓﾘﾔﾏｼ</v>
          </cell>
          <cell r="D912" t="str">
            <v>ｼﾓﾉｺﾞｳ</v>
          </cell>
          <cell r="E912" t="str">
            <v>滋賀県</v>
          </cell>
          <cell r="F912" t="str">
            <v>守山市</v>
          </cell>
          <cell r="G912" t="str">
            <v>守山市</v>
          </cell>
          <cell r="H912" t="str">
            <v>下之郷</v>
          </cell>
        </row>
        <row r="913">
          <cell r="A913">
            <v>5240013</v>
          </cell>
          <cell r="B913" t="str">
            <v>ｼｶﾞｹﾝ</v>
          </cell>
          <cell r="C913" t="str">
            <v>ﾓﾘﾔﾏｼ</v>
          </cell>
          <cell r="D913" t="str">
            <v>ｼﾓﾉｺﾞｳﾁｮｳ</v>
          </cell>
          <cell r="E913" t="str">
            <v>滋賀県</v>
          </cell>
          <cell r="F913" t="str">
            <v>守山市</v>
          </cell>
          <cell r="G913" t="str">
            <v>守山市</v>
          </cell>
          <cell r="H913" t="str">
            <v>下之郷町</v>
          </cell>
        </row>
        <row r="914">
          <cell r="A914">
            <v>5240055</v>
          </cell>
          <cell r="B914" t="str">
            <v>ｼｶﾞｹﾝ</v>
          </cell>
          <cell r="C914" t="str">
            <v>ﾓﾘﾔﾏｼ</v>
          </cell>
          <cell r="D914" t="str">
            <v>ｼﾞｭｳﾆﾘﾁｮｳ</v>
          </cell>
          <cell r="E914" t="str">
            <v>滋賀県</v>
          </cell>
          <cell r="F914" t="str">
            <v>守山市</v>
          </cell>
          <cell r="G914" t="str">
            <v>守山市</v>
          </cell>
          <cell r="H914" t="str">
            <v>十二里町</v>
          </cell>
        </row>
        <row r="915">
          <cell r="A915">
            <v>5240213</v>
          </cell>
          <cell r="B915" t="str">
            <v>ｼｶﾞｹﾝ</v>
          </cell>
          <cell r="C915" t="str">
            <v>ﾓﾘﾔﾏｼ</v>
          </cell>
          <cell r="D915" t="str">
            <v>ｼﾝｼﾞｮｳﾁｮｳ</v>
          </cell>
          <cell r="E915" t="str">
            <v>滋賀県</v>
          </cell>
          <cell r="F915" t="str">
            <v>守山市</v>
          </cell>
          <cell r="G915" t="str">
            <v>守山市</v>
          </cell>
          <cell r="H915" t="str">
            <v>新庄町</v>
          </cell>
        </row>
        <row r="916">
          <cell r="A916">
            <v>5240062</v>
          </cell>
          <cell r="B916" t="str">
            <v>ｼｶﾞｹﾝ</v>
          </cell>
          <cell r="C916" t="str">
            <v>ﾓﾘﾔﾏｼ</v>
          </cell>
          <cell r="D916" t="str">
            <v>ｽｷﾞｴﾁｮｳ</v>
          </cell>
          <cell r="E916" t="str">
            <v>滋賀県</v>
          </cell>
          <cell r="F916" t="str">
            <v>守山市</v>
          </cell>
          <cell r="G916" t="str">
            <v>守山市</v>
          </cell>
          <cell r="H916" t="str">
            <v>杉江町</v>
          </cell>
        </row>
        <row r="917">
          <cell r="A917">
            <v>5240103</v>
          </cell>
          <cell r="B917" t="str">
            <v>ｼｶﾞｹﾝ</v>
          </cell>
          <cell r="C917" t="str">
            <v>ﾓﾘﾔﾏｼ</v>
          </cell>
          <cell r="D917" t="str">
            <v>ｽﾓﾄﾁｮｳ</v>
          </cell>
          <cell r="E917" t="str">
            <v>滋賀県</v>
          </cell>
          <cell r="F917" t="str">
            <v>守山市</v>
          </cell>
          <cell r="G917" t="str">
            <v>守山市</v>
          </cell>
          <cell r="H917" t="str">
            <v>洲本町</v>
          </cell>
        </row>
        <row r="918">
          <cell r="A918">
            <v>5240052</v>
          </cell>
          <cell r="B918" t="str">
            <v>ｼｶﾞｹﾝ</v>
          </cell>
          <cell r="C918" t="str">
            <v>ﾓﾘﾔﾏｼ</v>
          </cell>
          <cell r="D918" t="str">
            <v>ﾀﾞｲﾓﾝﾁｮｳ</v>
          </cell>
          <cell r="E918" t="str">
            <v>滋賀県</v>
          </cell>
          <cell r="F918" t="str">
            <v>守山市</v>
          </cell>
          <cell r="G918" t="str">
            <v>守山市</v>
          </cell>
          <cell r="H918" t="str">
            <v>大門町</v>
          </cell>
        </row>
        <row r="919">
          <cell r="A919">
            <v>5240214</v>
          </cell>
          <cell r="B919" t="str">
            <v>ｼｶﾞｹﾝ</v>
          </cell>
          <cell r="C919" t="str">
            <v>ﾓﾘﾔﾏｼ</v>
          </cell>
          <cell r="D919" t="str">
            <v>ﾀﾂﾀﾁｮｳ</v>
          </cell>
          <cell r="E919" t="str">
            <v>滋賀県</v>
          </cell>
          <cell r="F919" t="str">
            <v>守山市</v>
          </cell>
          <cell r="G919" t="str">
            <v>守山市</v>
          </cell>
          <cell r="H919" t="str">
            <v>立田町</v>
          </cell>
        </row>
        <row r="920">
          <cell r="A920">
            <v>5240031</v>
          </cell>
          <cell r="B920" t="str">
            <v>ｼｶﾞｹﾝ</v>
          </cell>
          <cell r="C920" t="str">
            <v>ﾓﾘﾔﾏｼ</v>
          </cell>
          <cell r="D920" t="str">
            <v>ﾀﾃｲﾘﾁｮｳ</v>
          </cell>
          <cell r="E920" t="str">
            <v>滋賀県</v>
          </cell>
          <cell r="F920" t="str">
            <v>守山市</v>
          </cell>
          <cell r="G920" t="str">
            <v>守山市</v>
          </cell>
          <cell r="H920" t="str">
            <v>立入町</v>
          </cell>
        </row>
        <row r="921">
          <cell r="A921">
            <v>5240034</v>
          </cell>
          <cell r="B921" t="str">
            <v>ｼｶﾞｹﾝ</v>
          </cell>
          <cell r="C921" t="str">
            <v>ﾓﾘﾔﾏｼ</v>
          </cell>
          <cell r="D921" t="str">
            <v>ﾁｼﾛﾁｮｳ</v>
          </cell>
          <cell r="E921" t="str">
            <v>滋賀県</v>
          </cell>
          <cell r="F921" t="str">
            <v>守山市</v>
          </cell>
          <cell r="G921" t="str">
            <v>守山市</v>
          </cell>
          <cell r="H921" t="str">
            <v>千代町</v>
          </cell>
        </row>
        <row r="922">
          <cell r="A922">
            <v>5240003</v>
          </cell>
          <cell r="B922" t="str">
            <v>ｼｶﾞｹﾝ</v>
          </cell>
          <cell r="C922" t="str">
            <v>ﾓﾘﾔﾏｼ</v>
          </cell>
          <cell r="D922" t="str">
            <v>ﾅｶﾁｮｳ</v>
          </cell>
          <cell r="E922" t="str">
            <v>滋賀県</v>
          </cell>
          <cell r="F922" t="str">
            <v>守山市</v>
          </cell>
          <cell r="G922" t="str">
            <v>守山市</v>
          </cell>
          <cell r="H922" t="str">
            <v>中町</v>
          </cell>
        </row>
        <row r="923">
          <cell r="A923">
            <v>5240212</v>
          </cell>
          <cell r="B923" t="str">
            <v>ｼｶﾞｹﾝ</v>
          </cell>
          <cell r="C923" t="str">
            <v>ﾓﾘﾔﾏｼ</v>
          </cell>
          <cell r="D923" t="str">
            <v>ﾊｯﾄﾘﾁｮｳ</v>
          </cell>
          <cell r="E923" t="str">
            <v>滋賀県</v>
          </cell>
          <cell r="F923" t="str">
            <v>守山市</v>
          </cell>
          <cell r="G923" t="str">
            <v>守山市</v>
          </cell>
          <cell r="H923" t="str">
            <v>服部町</v>
          </cell>
        </row>
        <row r="924">
          <cell r="A924">
            <v>5240012</v>
          </cell>
          <cell r="B924" t="str">
            <v>ｼｶﾞｹﾝ</v>
          </cell>
          <cell r="C924" t="str">
            <v>ﾓﾘﾔﾏｼ</v>
          </cell>
          <cell r="D924" t="str">
            <v>ﾊﾘﾏﾀﾞﾁｮｳ</v>
          </cell>
          <cell r="E924" t="str">
            <v>滋賀県</v>
          </cell>
          <cell r="F924" t="str">
            <v>守山市</v>
          </cell>
          <cell r="G924" t="str">
            <v>守山市</v>
          </cell>
          <cell r="H924" t="str">
            <v>播磨田町</v>
          </cell>
        </row>
        <row r="925">
          <cell r="A925">
            <v>5240033</v>
          </cell>
          <cell r="B925" t="str">
            <v>ｼｶﾞｹﾝ</v>
          </cell>
          <cell r="C925" t="str">
            <v>ﾓﾘﾔﾏｼ</v>
          </cell>
          <cell r="D925" t="str">
            <v>ﾌｹﾁｮｳ</v>
          </cell>
          <cell r="E925" t="str">
            <v>滋賀県</v>
          </cell>
          <cell r="F925" t="str">
            <v>守山市</v>
          </cell>
          <cell r="G925" t="str">
            <v>守山市</v>
          </cell>
          <cell r="H925" t="str">
            <v>浮気町</v>
          </cell>
        </row>
        <row r="926">
          <cell r="A926">
            <v>5240043</v>
          </cell>
          <cell r="B926" t="str">
            <v>ｼｶﾞｹﾝ</v>
          </cell>
          <cell r="C926" t="str">
            <v>ﾓﾘﾔﾏｼ</v>
          </cell>
          <cell r="D926" t="str">
            <v>ﾌﾀﾏﾁﾁｮｳ</v>
          </cell>
          <cell r="E926" t="str">
            <v>滋賀県</v>
          </cell>
          <cell r="F926" t="str">
            <v>守山市</v>
          </cell>
          <cell r="G926" t="str">
            <v>守山市</v>
          </cell>
          <cell r="H926" t="str">
            <v>二町町</v>
          </cell>
        </row>
        <row r="927">
          <cell r="A927">
            <v>5240044</v>
          </cell>
          <cell r="B927" t="str">
            <v>ｼｶﾞｹﾝ</v>
          </cell>
          <cell r="C927" t="str">
            <v>ﾓﾘﾔﾏｼ</v>
          </cell>
          <cell r="D927" t="str">
            <v>ﾌﾙﾀｶﾁｮｳ</v>
          </cell>
          <cell r="E927" t="str">
            <v>滋賀県</v>
          </cell>
          <cell r="F927" t="str">
            <v>守山市</v>
          </cell>
          <cell r="G927" t="str">
            <v>守山市</v>
          </cell>
          <cell r="H927" t="str">
            <v>古高町</v>
          </cell>
        </row>
        <row r="928">
          <cell r="A928">
            <v>5240063</v>
          </cell>
          <cell r="B928" t="str">
            <v>ｼｶﾞｹﾝ</v>
          </cell>
          <cell r="C928" t="str">
            <v>ﾓﾘﾔﾏｼ</v>
          </cell>
          <cell r="D928" t="str">
            <v>ﾎｼｶﾁｮｳ</v>
          </cell>
          <cell r="E928" t="str">
            <v>滋賀県</v>
          </cell>
          <cell r="F928" t="str">
            <v>守山市</v>
          </cell>
          <cell r="G928" t="str">
            <v>守山市</v>
          </cell>
          <cell r="H928" t="str">
            <v>欲賀町</v>
          </cell>
        </row>
        <row r="929">
          <cell r="A929">
            <v>5240102</v>
          </cell>
          <cell r="B929" t="str">
            <v>ｼｶﾞｹﾝ</v>
          </cell>
          <cell r="C929" t="str">
            <v>ﾓﾘﾔﾏｼ</v>
          </cell>
          <cell r="D929" t="str">
            <v>ﾐｽﾞﾎﾁｮｳ</v>
          </cell>
          <cell r="E929" t="str">
            <v>滋賀県</v>
          </cell>
          <cell r="F929" t="str">
            <v>守山市</v>
          </cell>
          <cell r="G929" t="str">
            <v>守山市</v>
          </cell>
          <cell r="H929" t="str">
            <v>水保町</v>
          </cell>
        </row>
        <row r="930">
          <cell r="A930">
            <v>5240051</v>
          </cell>
          <cell r="B930" t="str">
            <v>ｼｶﾞｹﾝ</v>
          </cell>
          <cell r="C930" t="str">
            <v>ﾓﾘﾔﾏｼ</v>
          </cell>
          <cell r="D930" t="str">
            <v>ﾐﾔｹﾁｮｳ</v>
          </cell>
          <cell r="E930" t="str">
            <v>滋賀県</v>
          </cell>
          <cell r="F930" t="str">
            <v>守山市</v>
          </cell>
          <cell r="G930" t="str">
            <v>守山市</v>
          </cell>
          <cell r="H930" t="str">
            <v>三宅町</v>
          </cell>
        </row>
        <row r="931">
          <cell r="A931">
            <v>5240064</v>
          </cell>
          <cell r="B931" t="str">
            <v>ｼｶﾞｹﾝ</v>
          </cell>
          <cell r="C931" t="str">
            <v>ﾓﾘﾔﾏｼ</v>
          </cell>
          <cell r="D931" t="str">
            <v>ﾓﾘｶﾜﾗﾁｮｳ</v>
          </cell>
          <cell r="E931" t="str">
            <v>滋賀県</v>
          </cell>
          <cell r="F931" t="str">
            <v>守山市</v>
          </cell>
          <cell r="G931" t="str">
            <v>守山市</v>
          </cell>
          <cell r="H931" t="str">
            <v>森川原町</v>
          </cell>
        </row>
        <row r="932">
          <cell r="A932">
            <v>5240022</v>
          </cell>
          <cell r="B932" t="str">
            <v>ｼｶﾞｹﾝ</v>
          </cell>
          <cell r="C932" t="str">
            <v>ﾓﾘﾔﾏｼ</v>
          </cell>
          <cell r="D932" t="str">
            <v>ﾓﾘﾔﾏ</v>
          </cell>
          <cell r="E932" t="str">
            <v>滋賀県</v>
          </cell>
          <cell r="F932" t="str">
            <v>守山市</v>
          </cell>
          <cell r="G932" t="str">
            <v>守山市</v>
          </cell>
          <cell r="H932" t="str">
            <v>守山</v>
          </cell>
        </row>
        <row r="933">
          <cell r="A933">
            <v>5240022</v>
          </cell>
          <cell r="B933" t="str">
            <v>ｼｶﾞｹﾝ</v>
          </cell>
          <cell r="C933" t="str">
            <v>ﾓﾘﾔﾏｼ</v>
          </cell>
          <cell r="D933" t="str">
            <v>ﾓﾘﾔﾏﾁｮｳ</v>
          </cell>
          <cell r="E933" t="str">
            <v>滋賀県</v>
          </cell>
          <cell r="F933" t="str">
            <v>守山市</v>
          </cell>
          <cell r="G933" t="str">
            <v>守山市</v>
          </cell>
          <cell r="H933" t="str">
            <v>守山町</v>
          </cell>
        </row>
        <row r="934">
          <cell r="A934">
            <v>5240015</v>
          </cell>
          <cell r="B934" t="str">
            <v>ｼｶﾞｹﾝ</v>
          </cell>
          <cell r="C934" t="str">
            <v>ﾓﾘﾔﾏｼ</v>
          </cell>
          <cell r="D934" t="str">
            <v>ﾔｼﾞﾏﾁｮｳ</v>
          </cell>
          <cell r="E934" t="str">
            <v>滋賀県</v>
          </cell>
          <cell r="F934" t="str">
            <v>守山市</v>
          </cell>
          <cell r="G934" t="str">
            <v>守山市</v>
          </cell>
          <cell r="H934" t="str">
            <v>矢島町</v>
          </cell>
        </row>
        <row r="935">
          <cell r="A935">
            <v>5240065</v>
          </cell>
          <cell r="B935" t="str">
            <v>ｼｶﾞｹﾝ</v>
          </cell>
          <cell r="C935" t="str">
            <v>ﾓﾘﾔﾏｼ</v>
          </cell>
          <cell r="D935" t="str">
            <v>ﾔﾏｶﾞﾁｮｳ</v>
          </cell>
          <cell r="E935" t="str">
            <v>滋賀県</v>
          </cell>
          <cell r="F935" t="str">
            <v>守山市</v>
          </cell>
          <cell r="G935" t="str">
            <v>守山市</v>
          </cell>
          <cell r="H935" t="str">
            <v>山賀町</v>
          </cell>
        </row>
        <row r="936">
          <cell r="A936">
            <v>5240053</v>
          </cell>
          <cell r="B936" t="str">
            <v>ｼｶﾞｹﾝ</v>
          </cell>
          <cell r="C936" t="str">
            <v>ﾓﾘﾔﾏｼ</v>
          </cell>
          <cell r="D936" t="str">
            <v>ﾖｺｴﾁｮｳ</v>
          </cell>
          <cell r="E936" t="str">
            <v>滋賀県</v>
          </cell>
          <cell r="F936" t="str">
            <v>守山市</v>
          </cell>
          <cell r="G936" t="str">
            <v>守山市</v>
          </cell>
          <cell r="H936" t="str">
            <v>横江町</v>
          </cell>
        </row>
        <row r="937">
          <cell r="A937">
            <v>5240021</v>
          </cell>
          <cell r="B937" t="str">
            <v>ｼｶﾞｹﾝ</v>
          </cell>
          <cell r="C937" t="str">
            <v>ﾓﾘﾔﾏｼ</v>
          </cell>
          <cell r="D937" t="str">
            <v>ﾖｼﾐ</v>
          </cell>
          <cell r="E937" t="str">
            <v>滋賀県</v>
          </cell>
          <cell r="F937" t="str">
            <v>守山市</v>
          </cell>
          <cell r="G937" t="str">
            <v>守山市</v>
          </cell>
          <cell r="H937" t="str">
            <v>吉身</v>
          </cell>
        </row>
        <row r="938">
          <cell r="A938">
            <v>5240021</v>
          </cell>
          <cell r="B938" t="str">
            <v>ｼｶﾞｹﾝ</v>
          </cell>
          <cell r="C938" t="str">
            <v>ﾓﾘﾔﾏｼ</v>
          </cell>
          <cell r="D938" t="str">
            <v>ﾖｼﾐﾁｮｳ</v>
          </cell>
          <cell r="E938" t="str">
            <v>滋賀県</v>
          </cell>
          <cell r="F938" t="str">
            <v>守山市</v>
          </cell>
          <cell r="G938" t="str">
            <v>守山市</v>
          </cell>
          <cell r="H938" t="str">
            <v>吉身町</v>
          </cell>
        </row>
        <row r="939">
          <cell r="A939">
            <v>5203000</v>
          </cell>
          <cell r="B939" t="str">
            <v>ｼｶﾞｹﾝ</v>
          </cell>
          <cell r="C939" t="str">
            <v>ﾘｯﾄｳｼ</v>
          </cell>
          <cell r="D939" t="str">
            <v>ｲｶﾆｹｲｻｲｶﾞﾅｲﾊﾞｱｲ</v>
          </cell>
          <cell r="E939" t="str">
            <v>滋賀県</v>
          </cell>
          <cell r="F939" t="str">
            <v>栗東市</v>
          </cell>
          <cell r="G939" t="str">
            <v>栗東市</v>
          </cell>
          <cell r="H939" t="str">
            <v>以下に掲載がない場合</v>
          </cell>
        </row>
        <row r="940">
          <cell r="A940">
            <v>5203003</v>
          </cell>
          <cell r="B940" t="str">
            <v>ｼｶﾞｹﾝ</v>
          </cell>
          <cell r="C940" t="str">
            <v>ﾘｯﾄｳｼ</v>
          </cell>
          <cell r="D940" t="str">
            <v>ｱﾗﾊﾘ</v>
          </cell>
          <cell r="E940" t="str">
            <v>滋賀県</v>
          </cell>
          <cell r="F940" t="str">
            <v>栗東市</v>
          </cell>
          <cell r="G940" t="str">
            <v>栗東市</v>
          </cell>
          <cell r="H940" t="str">
            <v>荒張</v>
          </cell>
        </row>
        <row r="941">
          <cell r="A941">
            <v>5203015</v>
          </cell>
          <cell r="B941" t="str">
            <v>ｼｶﾞｹﾝ</v>
          </cell>
          <cell r="C941" t="str">
            <v>ﾘｯﾄｳｼ</v>
          </cell>
          <cell r="D941" t="str">
            <v>ｱﾝﾖｳｼﾞ</v>
          </cell>
          <cell r="E941" t="str">
            <v>滋賀県</v>
          </cell>
          <cell r="F941" t="str">
            <v>栗東市</v>
          </cell>
          <cell r="G941" t="str">
            <v>栗東市</v>
          </cell>
          <cell r="H941" t="str">
            <v>安養寺</v>
          </cell>
        </row>
        <row r="942">
          <cell r="A942">
            <v>5203044</v>
          </cell>
          <cell r="B942" t="str">
            <v>ｼｶﾞｹﾝ</v>
          </cell>
          <cell r="C942" t="str">
            <v>ﾘｯﾄｳｼ</v>
          </cell>
          <cell r="D942" t="str">
            <v>ｲｾｵﾁ</v>
          </cell>
          <cell r="E942" t="str">
            <v>滋賀県</v>
          </cell>
          <cell r="F942" t="str">
            <v>栗東市</v>
          </cell>
          <cell r="G942" t="str">
            <v>栗東市</v>
          </cell>
          <cell r="H942" t="str">
            <v>伊勢落</v>
          </cell>
        </row>
        <row r="943">
          <cell r="A943">
            <v>5203006</v>
          </cell>
          <cell r="B943" t="str">
            <v>ｼｶﾞｹﾝ</v>
          </cell>
          <cell r="C943" t="str">
            <v>ﾘｯﾄｳｼ</v>
          </cell>
          <cell r="D943" t="str">
            <v>ｲﾉｳｴ</v>
          </cell>
          <cell r="E943" t="str">
            <v>滋賀県</v>
          </cell>
          <cell r="F943" t="str">
            <v>栗東市</v>
          </cell>
          <cell r="G943" t="str">
            <v>栗東市</v>
          </cell>
          <cell r="H943" t="str">
            <v>井上</v>
          </cell>
        </row>
        <row r="944">
          <cell r="A944">
            <v>5203046</v>
          </cell>
          <cell r="B944" t="str">
            <v>ｼｶﾞｹﾝ</v>
          </cell>
          <cell r="C944" t="str">
            <v>ﾘｯﾄｳｼ</v>
          </cell>
          <cell r="D944" t="str">
            <v>ｵｵﾊｼ</v>
          </cell>
          <cell r="E944" t="str">
            <v>滋賀県</v>
          </cell>
          <cell r="F944" t="str">
            <v>栗東市</v>
          </cell>
          <cell r="G944" t="str">
            <v>栗東市</v>
          </cell>
          <cell r="H944" t="str">
            <v>大橋</v>
          </cell>
        </row>
        <row r="945">
          <cell r="A945">
            <v>5203012</v>
          </cell>
          <cell r="B945" t="str">
            <v>ｼｶﾞｹﾝ</v>
          </cell>
          <cell r="C945" t="str">
            <v>ﾘｯﾄｳｼ</v>
          </cell>
          <cell r="D945" t="str">
            <v>ｵｶ</v>
          </cell>
          <cell r="E945" t="str">
            <v>滋賀県</v>
          </cell>
          <cell r="F945" t="str">
            <v>栗東市</v>
          </cell>
          <cell r="G945" t="str">
            <v>栗東市</v>
          </cell>
          <cell r="H945" t="str">
            <v>岡</v>
          </cell>
        </row>
        <row r="946">
          <cell r="A946">
            <v>5203024</v>
          </cell>
          <cell r="B946" t="str">
            <v>ｼｶﾞｹﾝ</v>
          </cell>
          <cell r="C946" t="str">
            <v>ﾘｯﾄｳｼ</v>
          </cell>
          <cell r="D946" t="str">
            <v>ｵｶﾞｷ</v>
          </cell>
          <cell r="E946" t="str">
            <v>滋賀県</v>
          </cell>
          <cell r="F946" t="str">
            <v>栗東市</v>
          </cell>
          <cell r="G946" t="str">
            <v>栗東市</v>
          </cell>
          <cell r="H946" t="str">
            <v>小柿</v>
          </cell>
        </row>
        <row r="947">
          <cell r="A947">
            <v>5203016</v>
          </cell>
          <cell r="B947" t="str">
            <v>ｼｶﾞｹﾝ</v>
          </cell>
          <cell r="C947" t="str">
            <v>ﾘｯﾄｳｼ</v>
          </cell>
          <cell r="D947" t="str">
            <v>ｵﾉ</v>
          </cell>
          <cell r="E947" t="str">
            <v>滋賀県</v>
          </cell>
          <cell r="F947" t="str">
            <v>栗東市</v>
          </cell>
          <cell r="G947" t="str">
            <v>栗東市</v>
          </cell>
          <cell r="H947" t="str">
            <v>小野</v>
          </cell>
        </row>
        <row r="948">
          <cell r="A948">
            <v>5203033</v>
          </cell>
          <cell r="B948" t="str">
            <v>ｼｶﾞｹﾝ</v>
          </cell>
          <cell r="C948" t="str">
            <v>ﾘｯﾄｳｼ</v>
          </cell>
          <cell r="D948" t="str">
            <v>ｶｻｶﾞﾜ</v>
          </cell>
          <cell r="E948" t="str">
            <v>滋賀県</v>
          </cell>
          <cell r="F948" t="str">
            <v>栗東市</v>
          </cell>
          <cell r="G948" t="str">
            <v>栗東市</v>
          </cell>
          <cell r="H948" t="str">
            <v>笠川</v>
          </cell>
        </row>
        <row r="949">
          <cell r="A949">
            <v>5203004</v>
          </cell>
          <cell r="B949" t="str">
            <v>ｼｶﾞｹﾝ</v>
          </cell>
          <cell r="C949" t="str">
            <v>ﾘｯﾄｳｼ</v>
          </cell>
          <cell r="D949" t="str">
            <v>ｶﾐﾄﾔﾏ</v>
          </cell>
          <cell r="E949" t="str">
            <v>滋賀県</v>
          </cell>
          <cell r="F949" t="str">
            <v>栗東市</v>
          </cell>
          <cell r="G949" t="str">
            <v>栗東市</v>
          </cell>
          <cell r="H949" t="str">
            <v>上砥山</v>
          </cell>
        </row>
        <row r="950">
          <cell r="A950">
            <v>5203022</v>
          </cell>
          <cell r="B950" t="str">
            <v>ｼｶﾞｹﾝ</v>
          </cell>
          <cell r="C950" t="str">
            <v>ﾘｯﾄｳｼ</v>
          </cell>
          <cell r="D950" t="str">
            <v>ｶﾐﾏｶﾞﾘ</v>
          </cell>
          <cell r="E950" t="str">
            <v>滋賀県</v>
          </cell>
          <cell r="F950" t="str">
            <v>栗東市</v>
          </cell>
          <cell r="G950" t="str">
            <v>栗東市</v>
          </cell>
          <cell r="H950" t="str">
            <v>上鈎</v>
          </cell>
        </row>
        <row r="951">
          <cell r="A951">
            <v>5203032</v>
          </cell>
          <cell r="B951" t="str">
            <v>ｼｶﾞｹﾝ</v>
          </cell>
          <cell r="C951" t="str">
            <v>ﾘｯﾄｳｼ</v>
          </cell>
          <cell r="D951" t="str">
            <v>ｶﾘﾊﾗ</v>
          </cell>
          <cell r="E951" t="str">
            <v>滋賀県</v>
          </cell>
          <cell r="F951" t="str">
            <v>栗東市</v>
          </cell>
          <cell r="G951" t="str">
            <v>栗東市</v>
          </cell>
          <cell r="H951" t="str">
            <v>苅原</v>
          </cell>
        </row>
        <row r="952">
          <cell r="A952">
            <v>5203014</v>
          </cell>
          <cell r="B952" t="str">
            <v>ｼｶﾞｹﾝ</v>
          </cell>
          <cell r="C952" t="str">
            <v>ﾘｯﾄｳｼ</v>
          </cell>
          <cell r="D952" t="str">
            <v>ｶﾜﾂﾞﾗ</v>
          </cell>
          <cell r="E952" t="str">
            <v>滋賀県</v>
          </cell>
          <cell r="F952" t="str">
            <v>栗東市</v>
          </cell>
          <cell r="G952" t="str">
            <v>栗東市</v>
          </cell>
          <cell r="H952" t="str">
            <v>川辺</v>
          </cell>
        </row>
        <row r="953">
          <cell r="A953">
            <v>5203002</v>
          </cell>
          <cell r="B953" t="str">
            <v>ｼｶﾞｹﾝ</v>
          </cell>
          <cell r="C953" t="str">
            <v>ﾘｯﾄｳｼ</v>
          </cell>
          <cell r="D953" t="str">
            <v>ｶﾝｵﾝｼﾞ</v>
          </cell>
          <cell r="E953" t="str">
            <v>滋賀県</v>
          </cell>
          <cell r="F953" t="str">
            <v>栗東市</v>
          </cell>
          <cell r="G953" t="str">
            <v>栗東市</v>
          </cell>
          <cell r="H953" t="str">
            <v>観音寺</v>
          </cell>
        </row>
        <row r="954">
          <cell r="A954">
            <v>5203037</v>
          </cell>
          <cell r="B954" t="str">
            <v>ｼｶﾞｹﾝ</v>
          </cell>
          <cell r="C954" t="str">
            <v>ﾘｯﾄｳｼ</v>
          </cell>
          <cell r="D954" t="str">
            <v>ｷﾀﾅｶｺｳｼﾞ</v>
          </cell>
          <cell r="E954" t="str">
            <v>滋賀県</v>
          </cell>
          <cell r="F954" t="str">
            <v>栗東市</v>
          </cell>
          <cell r="G954" t="str">
            <v>栗東市</v>
          </cell>
          <cell r="H954" t="str">
            <v>北中小路</v>
          </cell>
        </row>
        <row r="955">
          <cell r="A955">
            <v>5203034</v>
          </cell>
          <cell r="B955" t="str">
            <v>ｼｶﾞｹﾝ</v>
          </cell>
          <cell r="C955" t="str">
            <v>ﾘｯﾄｳｼ</v>
          </cell>
          <cell r="D955" t="str">
            <v>ｺﾋﾞﾗｲ</v>
          </cell>
          <cell r="E955" t="str">
            <v>滋賀県</v>
          </cell>
          <cell r="F955" t="str">
            <v>栗東市</v>
          </cell>
          <cell r="G955" t="str">
            <v>栗東市</v>
          </cell>
          <cell r="H955" t="str">
            <v>小平井</v>
          </cell>
        </row>
        <row r="956">
          <cell r="A956">
            <v>5203011</v>
          </cell>
          <cell r="B956" t="str">
            <v>ｼｶﾞｹﾝ</v>
          </cell>
          <cell r="C956" t="str">
            <v>ﾘｯﾄｳｼ</v>
          </cell>
          <cell r="D956" t="str">
            <v>ｼﾓﾄﾞﾔﾏ</v>
          </cell>
          <cell r="E956" t="str">
            <v>滋賀県</v>
          </cell>
          <cell r="F956" t="str">
            <v>栗東市</v>
          </cell>
          <cell r="G956" t="str">
            <v>栗東市</v>
          </cell>
          <cell r="H956" t="str">
            <v>下戸山</v>
          </cell>
        </row>
        <row r="957">
          <cell r="A957">
            <v>5203026</v>
          </cell>
          <cell r="B957" t="str">
            <v>ｼｶﾞｹﾝ</v>
          </cell>
          <cell r="C957" t="str">
            <v>ﾘｯﾄｳｼ</v>
          </cell>
          <cell r="D957" t="str">
            <v>ｼﾓﾏｶﾞﾘ</v>
          </cell>
          <cell r="E957" t="str">
            <v>滋賀県</v>
          </cell>
          <cell r="F957" t="str">
            <v>栗東市</v>
          </cell>
          <cell r="G957" t="str">
            <v>栗東市</v>
          </cell>
          <cell r="H957" t="str">
            <v>下鈎</v>
          </cell>
        </row>
        <row r="958">
          <cell r="A958">
            <v>5203036</v>
          </cell>
          <cell r="B958" t="str">
            <v>ｼｶﾞｹﾝ</v>
          </cell>
          <cell r="C958" t="str">
            <v>ﾘｯﾄｳｼ</v>
          </cell>
          <cell r="D958" t="str">
            <v>ｼﾞｭｳﾘ</v>
          </cell>
          <cell r="E958" t="str">
            <v>滋賀県</v>
          </cell>
          <cell r="F958" t="str">
            <v>栗東市</v>
          </cell>
          <cell r="G958" t="str">
            <v>栗東市</v>
          </cell>
          <cell r="H958" t="str">
            <v>十里</v>
          </cell>
        </row>
        <row r="959">
          <cell r="A959">
            <v>5203045</v>
          </cell>
          <cell r="B959" t="str">
            <v>ｼｶﾞｹﾝ</v>
          </cell>
          <cell r="C959" t="str">
            <v>ﾘｯﾄｳｼ</v>
          </cell>
          <cell r="D959" t="str">
            <v>ﾀｶﾉ</v>
          </cell>
          <cell r="E959" t="str">
            <v>滋賀県</v>
          </cell>
          <cell r="F959" t="str">
            <v>栗東市</v>
          </cell>
          <cell r="G959" t="str">
            <v>栗東市</v>
          </cell>
          <cell r="H959" t="str">
            <v>高野</v>
          </cell>
        </row>
        <row r="960">
          <cell r="A960">
            <v>5203042</v>
          </cell>
          <cell r="B960" t="str">
            <v>ｼｶﾞｹﾝ</v>
          </cell>
          <cell r="C960" t="str">
            <v>ﾘｯﾄｳｼ</v>
          </cell>
          <cell r="D960" t="str">
            <v>ﾂｼﾞ</v>
          </cell>
          <cell r="E960" t="str">
            <v>滋賀県</v>
          </cell>
          <cell r="F960" t="str">
            <v>栗東市</v>
          </cell>
          <cell r="G960" t="str">
            <v>栗東市</v>
          </cell>
          <cell r="H960" t="str">
            <v>辻</v>
          </cell>
        </row>
        <row r="961">
          <cell r="A961">
            <v>5203041</v>
          </cell>
          <cell r="B961" t="str">
            <v>ｼｶﾞｹﾝ</v>
          </cell>
          <cell r="C961" t="str">
            <v>ﾘｯﾄｳｼ</v>
          </cell>
          <cell r="D961" t="str">
            <v>ﾃﾞﾊﾞ</v>
          </cell>
          <cell r="E961" t="str">
            <v>滋賀県</v>
          </cell>
          <cell r="F961" t="str">
            <v>栗東市</v>
          </cell>
          <cell r="G961" t="str">
            <v>栗東市</v>
          </cell>
          <cell r="H961" t="str">
            <v>出庭</v>
          </cell>
        </row>
        <row r="962">
          <cell r="A962">
            <v>5203047</v>
          </cell>
          <cell r="B962" t="str">
            <v>ｼｶﾞｹﾝ</v>
          </cell>
          <cell r="C962" t="str">
            <v>ﾘｯﾄｳｼ</v>
          </cell>
          <cell r="D962" t="str">
            <v>ﾃﾊﾗ</v>
          </cell>
          <cell r="E962" t="str">
            <v>滋賀県</v>
          </cell>
          <cell r="F962" t="str">
            <v>栗東市</v>
          </cell>
          <cell r="G962" t="str">
            <v>栗東市</v>
          </cell>
          <cell r="H962" t="str">
            <v>手原</v>
          </cell>
        </row>
        <row r="963">
          <cell r="A963">
            <v>5203025</v>
          </cell>
          <cell r="B963" t="str">
            <v>ｼｶﾞｹﾝ</v>
          </cell>
          <cell r="C963" t="str">
            <v>ﾘｯﾄｳｼ</v>
          </cell>
          <cell r="D963" t="str">
            <v>ﾅｶｻﾞﾜ</v>
          </cell>
          <cell r="E963" t="str">
            <v>滋賀県</v>
          </cell>
          <cell r="F963" t="str">
            <v>栗東市</v>
          </cell>
          <cell r="G963" t="str">
            <v>栗東市</v>
          </cell>
          <cell r="H963" t="str">
            <v>中沢</v>
          </cell>
        </row>
        <row r="964">
          <cell r="A964">
            <v>5203027</v>
          </cell>
          <cell r="B964" t="str">
            <v>ｼｶﾞｹﾝ</v>
          </cell>
          <cell r="C964" t="str">
            <v>ﾘｯﾄｳｼ</v>
          </cell>
          <cell r="D964" t="str">
            <v>ﾉｼﾞﾘ</v>
          </cell>
          <cell r="E964" t="str">
            <v>滋賀県</v>
          </cell>
          <cell r="F964" t="str">
            <v>栗東市</v>
          </cell>
          <cell r="G964" t="str">
            <v>栗東市</v>
          </cell>
          <cell r="H964" t="str">
            <v>野尻</v>
          </cell>
        </row>
        <row r="965">
          <cell r="A965">
            <v>5203021</v>
          </cell>
          <cell r="B965" t="str">
            <v>ｼｶﾞｹﾝ</v>
          </cell>
          <cell r="C965" t="str">
            <v>ﾘｯﾄｳｼ</v>
          </cell>
          <cell r="D965" t="str">
            <v>ﾊﾁﾔ</v>
          </cell>
          <cell r="E965" t="str">
            <v>滋賀県</v>
          </cell>
          <cell r="F965" t="str">
            <v>栗東市</v>
          </cell>
          <cell r="G965" t="str">
            <v>栗東市</v>
          </cell>
          <cell r="H965" t="str">
            <v>蜂屋</v>
          </cell>
        </row>
        <row r="966">
          <cell r="A966">
            <v>5203043</v>
          </cell>
          <cell r="B966" t="str">
            <v>ｼｶﾞｹﾝ</v>
          </cell>
          <cell r="C966" t="str">
            <v>ﾘｯﾄｳｼ</v>
          </cell>
          <cell r="D966" t="str">
            <v>ﾊﾔｼ</v>
          </cell>
          <cell r="E966" t="str">
            <v>滋賀県</v>
          </cell>
          <cell r="F966" t="str">
            <v>栗東市</v>
          </cell>
          <cell r="G966" t="str">
            <v>栗東市</v>
          </cell>
          <cell r="H966" t="str">
            <v>林</v>
          </cell>
        </row>
        <row r="967">
          <cell r="A967">
            <v>5203001</v>
          </cell>
          <cell r="B967" t="str">
            <v>ｼｶﾞｹﾝ</v>
          </cell>
          <cell r="C967" t="str">
            <v>ﾘｯﾄｳｼ</v>
          </cell>
          <cell r="D967" t="str">
            <v>ﾋｶﾞｼｻｶ</v>
          </cell>
          <cell r="E967" t="str">
            <v>滋賀県</v>
          </cell>
          <cell r="F967" t="str">
            <v>栗東市</v>
          </cell>
          <cell r="G967" t="str">
            <v>栗東市</v>
          </cell>
          <cell r="H967" t="str">
            <v>東坂</v>
          </cell>
        </row>
        <row r="968">
          <cell r="A968">
            <v>5203031</v>
          </cell>
          <cell r="B968" t="str">
            <v>ｼｶﾞｹﾝ</v>
          </cell>
          <cell r="C968" t="str">
            <v>ﾘｯﾄｳｼ</v>
          </cell>
          <cell r="D968" t="str">
            <v>ﾍｿ</v>
          </cell>
          <cell r="E968" t="str">
            <v>滋賀県</v>
          </cell>
          <cell r="F968" t="str">
            <v>栗東市</v>
          </cell>
          <cell r="G968" t="str">
            <v>栗東市</v>
          </cell>
          <cell r="H968" t="str">
            <v>綣</v>
          </cell>
        </row>
        <row r="969">
          <cell r="A969">
            <v>5203023</v>
          </cell>
          <cell r="B969" t="str">
            <v>ｼｶﾞｹﾝ</v>
          </cell>
          <cell r="C969" t="str">
            <v>ﾘｯﾄｳｼ</v>
          </cell>
          <cell r="D969" t="str">
            <v>ﾎﾞｳﾌﾞｸﾛ</v>
          </cell>
          <cell r="E969" t="str">
            <v>滋賀県</v>
          </cell>
          <cell r="F969" t="str">
            <v>栗東市</v>
          </cell>
          <cell r="G969" t="str">
            <v>栗東市</v>
          </cell>
          <cell r="H969" t="str">
            <v>坊袋</v>
          </cell>
        </row>
        <row r="970">
          <cell r="A970">
            <v>5203005</v>
          </cell>
          <cell r="B970" t="str">
            <v>ｼｶﾞｹﾝ</v>
          </cell>
          <cell r="C970" t="str">
            <v>ﾘｯﾄｳｼ</v>
          </cell>
          <cell r="D970" t="str">
            <v>ﾐｿﾉ</v>
          </cell>
          <cell r="E970" t="str">
            <v>滋賀県</v>
          </cell>
          <cell r="F970" t="str">
            <v>栗東市</v>
          </cell>
          <cell r="G970" t="str">
            <v>栗東市</v>
          </cell>
          <cell r="H970" t="str">
            <v>御園</v>
          </cell>
        </row>
        <row r="971">
          <cell r="A971">
            <v>5203013</v>
          </cell>
          <cell r="B971" t="str">
            <v>ｼｶﾞｹﾝ</v>
          </cell>
          <cell r="C971" t="str">
            <v>ﾘｯﾄｳｼ</v>
          </cell>
          <cell r="D971" t="str">
            <v>ﾒｶﾞﾜ</v>
          </cell>
          <cell r="E971" t="str">
            <v>滋賀県</v>
          </cell>
          <cell r="F971" t="str">
            <v>栗東市</v>
          </cell>
          <cell r="G971" t="str">
            <v>栗東市</v>
          </cell>
          <cell r="H971" t="str">
            <v>目川</v>
          </cell>
        </row>
        <row r="972">
          <cell r="A972">
            <v>5203035</v>
          </cell>
          <cell r="B972" t="str">
            <v>ｼｶﾞｹﾝ</v>
          </cell>
          <cell r="C972" t="str">
            <v>ﾘｯﾄｳｼ</v>
          </cell>
          <cell r="D972" t="str">
            <v>ﾘｮｳｾﾝｼﾞ</v>
          </cell>
          <cell r="E972" t="str">
            <v>滋賀県</v>
          </cell>
          <cell r="F972" t="str">
            <v>栗東市</v>
          </cell>
          <cell r="G972" t="str">
            <v>栗東市</v>
          </cell>
          <cell r="H972" t="str">
            <v>霊仙寺</v>
          </cell>
        </row>
        <row r="973">
          <cell r="A973">
            <v>5203017</v>
          </cell>
          <cell r="B973" t="str">
            <v>ｼｶﾞｹﾝ</v>
          </cell>
          <cell r="C973" t="str">
            <v>ﾘｯﾄｳｼ</v>
          </cell>
          <cell r="D973" t="str">
            <v>ﾛｸｼﾞｿﾞｳ</v>
          </cell>
          <cell r="E973" t="str">
            <v>滋賀県</v>
          </cell>
          <cell r="F973" t="str">
            <v>栗東市</v>
          </cell>
          <cell r="G973" t="str">
            <v>栗東市</v>
          </cell>
          <cell r="H973" t="str">
            <v>六地蔵</v>
          </cell>
        </row>
        <row r="974">
          <cell r="A974">
            <v>5280000</v>
          </cell>
          <cell r="B974" t="str">
            <v>ｼｶﾞｹﾝ</v>
          </cell>
          <cell r="C974" t="str">
            <v>ｺｳｶｼ</v>
          </cell>
          <cell r="D974" t="str">
            <v>ｲｶﾆｹｲｻｲｶﾞﾅｲﾊﾞｱｲ</v>
          </cell>
          <cell r="E974" t="str">
            <v>滋賀県</v>
          </cell>
          <cell r="F974" t="str">
            <v>甲賀市</v>
          </cell>
          <cell r="G974" t="str">
            <v>甲賀市</v>
          </cell>
          <cell r="H974" t="str">
            <v>以下に掲載がない場合</v>
          </cell>
        </row>
        <row r="975">
          <cell r="A975">
            <v>5203413</v>
          </cell>
          <cell r="B975" t="str">
            <v>ｼｶﾞｹﾝ</v>
          </cell>
          <cell r="C975" t="str">
            <v>ｺｳｶｼ</v>
          </cell>
          <cell r="D975" t="str">
            <v>ｺｳｶﾁｮｳｱﾌﾞﾗﾋ</v>
          </cell>
          <cell r="E975" t="str">
            <v>滋賀県</v>
          </cell>
          <cell r="F975" t="str">
            <v>甲賀市</v>
          </cell>
          <cell r="G975" t="str">
            <v>甲賀市</v>
          </cell>
          <cell r="H975" t="str">
            <v>甲賀町油日</v>
          </cell>
        </row>
        <row r="976">
          <cell r="A976">
            <v>5203412</v>
          </cell>
          <cell r="B976" t="str">
            <v>ｼｶﾞｹﾝ</v>
          </cell>
          <cell r="C976" t="str">
            <v>ｺｳｶｼ</v>
          </cell>
          <cell r="D976" t="str">
            <v>ｺｳｶﾁｮｳｲﾁﾉ</v>
          </cell>
          <cell r="E976" t="str">
            <v>滋賀県</v>
          </cell>
          <cell r="F976" t="str">
            <v>甲賀市</v>
          </cell>
          <cell r="G976" t="str">
            <v>甲賀市</v>
          </cell>
          <cell r="H976" t="str">
            <v>甲賀町櫟野</v>
          </cell>
        </row>
        <row r="977">
          <cell r="A977">
            <v>5203401</v>
          </cell>
          <cell r="B977" t="str">
            <v>ｼｶﾞｹﾝ</v>
          </cell>
          <cell r="C977" t="str">
            <v>ｺｳｶｼ</v>
          </cell>
          <cell r="D977" t="str">
            <v>ｺｳｶﾁｮｳｲﾜﾑﾛ</v>
          </cell>
          <cell r="E977" t="str">
            <v>滋賀県</v>
          </cell>
          <cell r="F977" t="str">
            <v>甲賀市</v>
          </cell>
          <cell r="G977" t="str">
            <v>甲賀市</v>
          </cell>
          <cell r="H977" t="str">
            <v>甲賀町岩室</v>
          </cell>
        </row>
        <row r="978">
          <cell r="A978">
            <v>5203421</v>
          </cell>
          <cell r="B978" t="str">
            <v>ｼｶﾞｹﾝ</v>
          </cell>
          <cell r="C978" t="str">
            <v>ｺｳｶｼ</v>
          </cell>
          <cell r="D978" t="str">
            <v>ｺｳｶﾁｮｳｳｴﾉ</v>
          </cell>
          <cell r="E978" t="str">
            <v>滋賀県</v>
          </cell>
          <cell r="F978" t="str">
            <v>甲賀市</v>
          </cell>
          <cell r="G978" t="str">
            <v>甲賀市</v>
          </cell>
          <cell r="H978" t="str">
            <v>甲賀町上野</v>
          </cell>
        </row>
        <row r="979">
          <cell r="A979">
            <v>5203414</v>
          </cell>
          <cell r="B979" t="str">
            <v>ｼｶﾞｹﾝ</v>
          </cell>
          <cell r="C979" t="str">
            <v>ｺｳｶｼ</v>
          </cell>
          <cell r="D979" t="str">
            <v>ｺｳｶﾁｮｳｵｵｸﾎﾞ</v>
          </cell>
          <cell r="E979" t="str">
            <v>滋賀県</v>
          </cell>
          <cell r="F979" t="str">
            <v>甲賀市</v>
          </cell>
          <cell r="G979" t="str">
            <v>甲賀市</v>
          </cell>
          <cell r="H979" t="str">
            <v>甲賀町大久保</v>
          </cell>
        </row>
        <row r="980">
          <cell r="A980">
            <v>5203433</v>
          </cell>
          <cell r="B980" t="str">
            <v>ｼｶﾞｹﾝ</v>
          </cell>
          <cell r="C980" t="str">
            <v>ｺｳｶｼ</v>
          </cell>
          <cell r="D980" t="str">
            <v>ｺｳｶﾁｮｳｵｵﾊﾗｲﾁﾊﾞ</v>
          </cell>
          <cell r="E980" t="str">
            <v>滋賀県</v>
          </cell>
          <cell r="F980" t="str">
            <v>甲賀市</v>
          </cell>
          <cell r="G980" t="str">
            <v>甲賀市</v>
          </cell>
          <cell r="H980" t="str">
            <v>甲賀町大原市場</v>
          </cell>
        </row>
        <row r="981">
          <cell r="A981">
            <v>5203415</v>
          </cell>
          <cell r="B981" t="str">
            <v>ｼｶﾞｹﾝ</v>
          </cell>
          <cell r="C981" t="str">
            <v>ｺｳｶｼ</v>
          </cell>
          <cell r="D981" t="str">
            <v>ｺｳｶﾁｮｳｵｵﾊﾗｳｴﾀﾞ</v>
          </cell>
          <cell r="E981" t="str">
            <v>滋賀県</v>
          </cell>
          <cell r="F981" t="str">
            <v>甲賀市</v>
          </cell>
          <cell r="G981" t="str">
            <v>甲賀市</v>
          </cell>
          <cell r="H981" t="str">
            <v>甲賀町大原上田</v>
          </cell>
        </row>
        <row r="982">
          <cell r="A982">
            <v>5203431</v>
          </cell>
          <cell r="B982" t="str">
            <v>ｼｶﾞｹﾝ</v>
          </cell>
          <cell r="C982" t="str">
            <v>ｺｳｶｼ</v>
          </cell>
          <cell r="D982" t="str">
            <v>ｺｳｶﾁｮｳｵｵﾊﾗﾅｶ</v>
          </cell>
          <cell r="E982" t="str">
            <v>滋賀県</v>
          </cell>
          <cell r="F982" t="str">
            <v>甲賀市</v>
          </cell>
          <cell r="G982" t="str">
            <v>甲賀市</v>
          </cell>
          <cell r="H982" t="str">
            <v>甲賀町大原中</v>
          </cell>
        </row>
        <row r="983">
          <cell r="A983">
            <v>5203405</v>
          </cell>
          <cell r="B983" t="str">
            <v>ｼｶﾞｹﾝ</v>
          </cell>
          <cell r="C983" t="str">
            <v>ｺｳｶｼ</v>
          </cell>
          <cell r="D983" t="str">
            <v>ｺｳｶﾁｮｳｵｷ</v>
          </cell>
          <cell r="E983" t="str">
            <v>滋賀県</v>
          </cell>
          <cell r="F983" t="str">
            <v>甲賀市</v>
          </cell>
          <cell r="G983" t="str">
            <v>甲賀市</v>
          </cell>
          <cell r="H983" t="str">
            <v>甲賀町隠岐</v>
          </cell>
        </row>
        <row r="984">
          <cell r="A984">
            <v>5203427</v>
          </cell>
          <cell r="B984" t="str">
            <v>ｼｶﾞｹﾝ</v>
          </cell>
          <cell r="C984" t="str">
            <v>ｺｳｶｼ</v>
          </cell>
          <cell r="D984" t="str">
            <v>ｺｳｶﾁｮｳｶﾌｶﾀﾞｲ</v>
          </cell>
          <cell r="E984" t="str">
            <v>滋賀県</v>
          </cell>
          <cell r="F984" t="str">
            <v>甲賀市</v>
          </cell>
          <cell r="G984" t="str">
            <v>甲賀市</v>
          </cell>
          <cell r="H984" t="str">
            <v>甲賀町鹿深台</v>
          </cell>
        </row>
        <row r="985">
          <cell r="A985">
            <v>5203411</v>
          </cell>
          <cell r="B985" t="str">
            <v>ｼｶﾞｹﾝ</v>
          </cell>
          <cell r="C985" t="str">
            <v>ｺｳｶｼ</v>
          </cell>
          <cell r="D985" t="str">
            <v>ｺｳｶﾁｮｳｶﾐ</v>
          </cell>
          <cell r="E985" t="str">
            <v>滋賀県</v>
          </cell>
          <cell r="F985" t="str">
            <v>甲賀市</v>
          </cell>
          <cell r="G985" t="str">
            <v>甲賀市</v>
          </cell>
          <cell r="H985" t="str">
            <v>甲賀町神</v>
          </cell>
        </row>
        <row r="986">
          <cell r="A986">
            <v>5203402</v>
          </cell>
          <cell r="B986" t="str">
            <v>ｼｶﾞｹﾝ</v>
          </cell>
          <cell r="C986" t="str">
            <v>ｺｳｶｼ</v>
          </cell>
          <cell r="D986" t="str">
            <v>ｺｳｶﾁｮｳｺｻｼﾞ</v>
          </cell>
          <cell r="E986" t="str">
            <v>滋賀県</v>
          </cell>
          <cell r="F986" t="str">
            <v>甲賀市</v>
          </cell>
          <cell r="G986" t="str">
            <v>甲賀市</v>
          </cell>
          <cell r="H986" t="str">
            <v>甲賀町小佐治</v>
          </cell>
        </row>
        <row r="987">
          <cell r="A987">
            <v>5203423</v>
          </cell>
          <cell r="B987" t="str">
            <v>ｼｶﾞｹﾝ</v>
          </cell>
          <cell r="C987" t="str">
            <v>ｺｳｶｼ</v>
          </cell>
          <cell r="D987" t="str">
            <v>ｺｳｶﾁｮｳｺﾞﾀﾝﾀﾞ</v>
          </cell>
          <cell r="E987" t="str">
            <v>滋賀県</v>
          </cell>
          <cell r="F987" t="str">
            <v>甲賀市</v>
          </cell>
          <cell r="G987" t="str">
            <v>甲賀市</v>
          </cell>
          <cell r="H987" t="str">
            <v>甲賀町五反田</v>
          </cell>
        </row>
        <row r="988">
          <cell r="A988">
            <v>5203435</v>
          </cell>
          <cell r="B988" t="str">
            <v>ｼｶﾞｹﾝ</v>
          </cell>
          <cell r="C988" t="str">
            <v>ｺｳｶｼ</v>
          </cell>
          <cell r="D988" t="str">
            <v>ｺｳｶﾁｮｳｻｶﾞﾐ</v>
          </cell>
          <cell r="E988" t="str">
            <v>滋賀県</v>
          </cell>
          <cell r="F988" t="str">
            <v>甲賀市</v>
          </cell>
          <cell r="G988" t="str">
            <v>甲賀市</v>
          </cell>
          <cell r="H988" t="str">
            <v>甲賀町相模</v>
          </cell>
        </row>
        <row r="989">
          <cell r="A989">
            <v>5203404</v>
          </cell>
          <cell r="B989" t="str">
            <v>ｼｶﾞｹﾝ</v>
          </cell>
          <cell r="C989" t="str">
            <v>ｺｳｶｼ</v>
          </cell>
          <cell r="D989" t="str">
            <v>ｺｳｶﾁｮｳｼﾞﾝﾎﾞ</v>
          </cell>
          <cell r="E989" t="str">
            <v>滋賀県</v>
          </cell>
          <cell r="F989" t="str">
            <v>甲賀市</v>
          </cell>
          <cell r="G989" t="str">
            <v>甲賀市</v>
          </cell>
          <cell r="H989" t="str">
            <v>甲賀町神保</v>
          </cell>
        </row>
        <row r="990">
          <cell r="A990">
            <v>5203434</v>
          </cell>
          <cell r="B990" t="str">
            <v>ｼｶﾞｹﾝ</v>
          </cell>
          <cell r="C990" t="str">
            <v>ｺｳｶｼ</v>
          </cell>
          <cell r="D990" t="str">
            <v>ｺｳｶﾁｮｳﾀｶﾉ</v>
          </cell>
          <cell r="E990" t="str">
            <v>滋賀県</v>
          </cell>
          <cell r="F990" t="str">
            <v>甲賀市</v>
          </cell>
          <cell r="G990" t="str">
            <v>甲賀市</v>
          </cell>
          <cell r="H990" t="str">
            <v>甲賀町高野</v>
          </cell>
        </row>
        <row r="991">
          <cell r="A991">
            <v>5203424</v>
          </cell>
          <cell r="B991" t="str">
            <v>ｼｶﾞｹﾝ</v>
          </cell>
          <cell r="C991" t="str">
            <v>ｺｳｶｼ</v>
          </cell>
          <cell r="D991" t="str">
            <v>ｺｳｶﾁｮｳﾀｶﾐﾈ</v>
          </cell>
          <cell r="E991" t="str">
            <v>滋賀県</v>
          </cell>
          <cell r="F991" t="str">
            <v>甲賀市</v>
          </cell>
          <cell r="G991" t="str">
            <v>甲賀市</v>
          </cell>
          <cell r="H991" t="str">
            <v>甲賀町高嶺</v>
          </cell>
        </row>
        <row r="992">
          <cell r="A992">
            <v>5203432</v>
          </cell>
          <cell r="B992" t="str">
            <v>ｼｶﾞｹﾝ</v>
          </cell>
          <cell r="C992" t="str">
            <v>ｺｳｶｼ</v>
          </cell>
          <cell r="D992" t="str">
            <v>ｺｳｶﾁｮｳﾀｷ</v>
          </cell>
          <cell r="E992" t="str">
            <v>滋賀県</v>
          </cell>
          <cell r="F992" t="str">
            <v>甲賀市</v>
          </cell>
          <cell r="G992" t="str">
            <v>甲賀市</v>
          </cell>
          <cell r="H992" t="str">
            <v>甲賀町滝</v>
          </cell>
        </row>
        <row r="993">
          <cell r="A993">
            <v>5203426</v>
          </cell>
          <cell r="B993" t="str">
            <v>ｼｶﾞｹﾝ</v>
          </cell>
          <cell r="C993" t="str">
            <v>ｺｳｶｼ</v>
          </cell>
          <cell r="D993" t="str">
            <v>ｺｳｶﾁｮｳﾀﾄﾞﾉ</v>
          </cell>
          <cell r="E993" t="str">
            <v>滋賀県</v>
          </cell>
          <cell r="F993" t="str">
            <v>甲賀市</v>
          </cell>
          <cell r="G993" t="str">
            <v>甲賀市</v>
          </cell>
          <cell r="H993" t="str">
            <v>甲賀町田堵野</v>
          </cell>
        </row>
        <row r="994">
          <cell r="A994">
            <v>5203403</v>
          </cell>
          <cell r="B994" t="str">
            <v>ｼｶﾞｹﾝ</v>
          </cell>
          <cell r="C994" t="str">
            <v>ｺｳｶｼ</v>
          </cell>
          <cell r="D994" t="str">
            <v>ｺｳｶﾁｮｳﾄﾘｲﾉ</v>
          </cell>
          <cell r="E994" t="str">
            <v>滋賀県</v>
          </cell>
          <cell r="F994" t="str">
            <v>甲賀市</v>
          </cell>
          <cell r="G994" t="str">
            <v>甲賀市</v>
          </cell>
          <cell r="H994" t="str">
            <v>甲賀町鳥居野</v>
          </cell>
        </row>
        <row r="995">
          <cell r="A995">
            <v>5203436</v>
          </cell>
          <cell r="B995" t="str">
            <v>ｼｶﾞｹﾝ</v>
          </cell>
          <cell r="C995" t="str">
            <v>ｺｳｶｼ</v>
          </cell>
          <cell r="D995" t="str">
            <v>ｺｳｶﾁｮｳﾊｲｻｶ</v>
          </cell>
          <cell r="E995" t="str">
            <v>滋賀県</v>
          </cell>
          <cell r="F995" t="str">
            <v>甲賀市</v>
          </cell>
          <cell r="G995" t="str">
            <v>甲賀市</v>
          </cell>
          <cell r="H995" t="str">
            <v>甲賀町拝坂</v>
          </cell>
        </row>
        <row r="996">
          <cell r="A996">
            <v>5203425</v>
          </cell>
          <cell r="B996" t="str">
            <v>ｼｶﾞｹﾝ</v>
          </cell>
          <cell r="C996" t="str">
            <v>ｺｳｶｼ</v>
          </cell>
          <cell r="D996" t="str">
            <v>ｺｳｶﾁｮｳﾓﾋﾞﾗ</v>
          </cell>
          <cell r="E996" t="str">
            <v>滋賀県</v>
          </cell>
          <cell r="F996" t="str">
            <v>甲賀市</v>
          </cell>
          <cell r="G996" t="str">
            <v>甲賀市</v>
          </cell>
          <cell r="H996" t="str">
            <v>甲賀町毛枚</v>
          </cell>
        </row>
        <row r="997">
          <cell r="A997">
            <v>5203422</v>
          </cell>
          <cell r="B997" t="str">
            <v>ｼｶﾞｹﾝ</v>
          </cell>
          <cell r="C997" t="str">
            <v>ｺｳｶｼ</v>
          </cell>
          <cell r="D997" t="str">
            <v>ｺｳｶﾁｮｳﾜﾀ</v>
          </cell>
          <cell r="E997" t="str">
            <v>滋賀県</v>
          </cell>
          <cell r="F997" t="str">
            <v>甲賀市</v>
          </cell>
          <cell r="G997" t="str">
            <v>甲賀市</v>
          </cell>
          <cell r="H997" t="str">
            <v>甲賀町和田</v>
          </cell>
        </row>
        <row r="998">
          <cell r="A998">
            <v>5203302</v>
          </cell>
          <cell r="B998" t="str">
            <v>ｼｶﾞｹﾝ</v>
          </cell>
          <cell r="C998" t="str">
            <v>ｺｳｶｼ</v>
          </cell>
          <cell r="D998" t="str">
            <v>ｺｳﾅﾝﾁｮｳｲｹﾀﾞ</v>
          </cell>
          <cell r="E998" t="str">
            <v>滋賀県</v>
          </cell>
          <cell r="F998" t="str">
            <v>甲賀市</v>
          </cell>
          <cell r="G998" t="str">
            <v>甲賀市</v>
          </cell>
          <cell r="H998" t="str">
            <v>甲南町池田</v>
          </cell>
        </row>
        <row r="999">
          <cell r="A999">
            <v>5203312</v>
          </cell>
          <cell r="B999" t="str">
            <v>ｼｶﾞｹﾝ</v>
          </cell>
          <cell r="C999" t="str">
            <v>ｺｳｶｼ</v>
          </cell>
          <cell r="D999" t="str">
            <v>ｺｳﾅﾝﾁｮｳｲｿｵ</v>
          </cell>
          <cell r="E999" t="str">
            <v>滋賀県</v>
          </cell>
          <cell r="F999" t="str">
            <v>甲賀市</v>
          </cell>
          <cell r="G999" t="str">
            <v>甲賀市</v>
          </cell>
          <cell r="H999" t="str">
            <v>甲南町磯尾</v>
          </cell>
        </row>
        <row r="1000">
          <cell r="A1000">
            <v>5203316</v>
          </cell>
          <cell r="B1000" t="str">
            <v>ｼｶﾞｹﾝ</v>
          </cell>
          <cell r="C1000" t="str">
            <v>ｺｳｶｼ</v>
          </cell>
          <cell r="D1000" t="str">
            <v>ｺｳﾅﾝﾁｮｳｲﾁﾊﾗ</v>
          </cell>
          <cell r="E1000" t="str">
            <v>滋賀県</v>
          </cell>
          <cell r="F1000" t="str">
            <v>甲賀市</v>
          </cell>
          <cell r="G1000" t="str">
            <v>甲賀市</v>
          </cell>
          <cell r="H1000" t="str">
            <v>甲南町市原</v>
          </cell>
        </row>
        <row r="1001">
          <cell r="A1001">
            <v>5203321</v>
          </cell>
          <cell r="B1001" t="str">
            <v>ｼｶﾞｹﾝ</v>
          </cell>
          <cell r="C1001" t="str">
            <v>ｺｳｶｼ</v>
          </cell>
          <cell r="D1001" t="str">
            <v>ｺｳﾅﾝﾁｮｳｶﾂﾞﾗｷ</v>
          </cell>
          <cell r="E1001" t="str">
            <v>滋賀県</v>
          </cell>
          <cell r="F1001" t="str">
            <v>甲賀市</v>
          </cell>
          <cell r="G1001" t="str">
            <v>甲賀市</v>
          </cell>
          <cell r="H1001" t="str">
            <v>甲南町葛木</v>
          </cell>
        </row>
        <row r="1002">
          <cell r="A1002">
            <v>5203303</v>
          </cell>
          <cell r="B1002" t="str">
            <v>ｼｶﾞｹﾝ</v>
          </cell>
          <cell r="C1002" t="str">
            <v>ｺｳｶｼ</v>
          </cell>
          <cell r="D1002" t="str">
            <v>ｺｳﾅﾝﾁｮｳｶﾐﾏｽｷﾞ</v>
          </cell>
          <cell r="E1002" t="str">
            <v>滋賀県</v>
          </cell>
          <cell r="F1002" t="str">
            <v>甲賀市</v>
          </cell>
          <cell r="G1002" t="str">
            <v>甲賀市</v>
          </cell>
          <cell r="H1002" t="str">
            <v>甲南町上馬杉</v>
          </cell>
        </row>
        <row r="1003">
          <cell r="A1003">
            <v>5203333</v>
          </cell>
          <cell r="B1003" t="str">
            <v>ｼｶﾞｹﾝ</v>
          </cell>
          <cell r="C1003" t="str">
            <v>ｺｳｶｼ</v>
          </cell>
          <cell r="D1003" t="str">
            <v>ｺｳﾅﾝﾁｮｳｷﾎﾞｳｶﾞｵｶ</v>
          </cell>
          <cell r="E1003" t="str">
            <v>滋賀県</v>
          </cell>
          <cell r="F1003" t="str">
            <v>甲賀市</v>
          </cell>
          <cell r="G1003" t="str">
            <v>甲賀市</v>
          </cell>
          <cell r="H1003" t="str">
            <v>甲南町希望ケ丘</v>
          </cell>
        </row>
        <row r="1004">
          <cell r="A1004">
            <v>5203332</v>
          </cell>
          <cell r="B1004" t="str">
            <v>ｼｶﾞｹﾝ</v>
          </cell>
          <cell r="C1004" t="str">
            <v>ｺｳｶｼ</v>
          </cell>
          <cell r="D1004" t="str">
            <v>ｺｳﾅﾝﾁｮｳｷﾎﾞｳｶﾞｵｶﾎﾝﾏﾁ</v>
          </cell>
          <cell r="E1004" t="str">
            <v>滋賀県</v>
          </cell>
          <cell r="F1004" t="str">
            <v>甲賀市</v>
          </cell>
          <cell r="G1004" t="str">
            <v>甲賀市</v>
          </cell>
          <cell r="H1004" t="str">
            <v>甲南町希望ケ丘本町</v>
          </cell>
        </row>
        <row r="1005">
          <cell r="A1005">
            <v>5203326</v>
          </cell>
          <cell r="B1005" t="str">
            <v>ｼｶﾞｹﾝ</v>
          </cell>
          <cell r="C1005" t="str">
            <v>ｺｳｶｼ</v>
          </cell>
          <cell r="D1005" t="str">
            <v>ｺｳﾅﾝﾁｮｳｺｳｼﾝ</v>
          </cell>
          <cell r="E1005" t="str">
            <v>滋賀県</v>
          </cell>
          <cell r="F1005" t="str">
            <v>甲賀市</v>
          </cell>
          <cell r="G1005" t="str">
            <v>甲賀市</v>
          </cell>
          <cell r="H1005" t="str">
            <v>甲南町耕心</v>
          </cell>
        </row>
        <row r="1006">
          <cell r="A1006">
            <v>5203306</v>
          </cell>
          <cell r="B1006" t="str">
            <v>ｼｶﾞｹﾝ</v>
          </cell>
          <cell r="C1006" t="str">
            <v>ｺｳｶｼ</v>
          </cell>
          <cell r="D1006" t="str">
            <v>ｺｳﾅﾝﾁｮｳｺｵｼﾞ</v>
          </cell>
          <cell r="E1006" t="str">
            <v>滋賀県</v>
          </cell>
          <cell r="F1006" t="str">
            <v>甲賀市</v>
          </cell>
          <cell r="G1006" t="str">
            <v>甲賀市</v>
          </cell>
          <cell r="H1006" t="str">
            <v>甲南町柑子</v>
          </cell>
        </row>
        <row r="1007">
          <cell r="A1007">
            <v>5203315</v>
          </cell>
          <cell r="B1007" t="str">
            <v>ｼｶﾞｹﾝ</v>
          </cell>
          <cell r="C1007" t="str">
            <v>ｺｳｶｼ</v>
          </cell>
          <cell r="D1007" t="str">
            <v>ｺｳﾅﾝﾁｮｳｼｵﾉ</v>
          </cell>
          <cell r="E1007" t="str">
            <v>滋賀県</v>
          </cell>
          <cell r="F1007" t="str">
            <v>甲賀市</v>
          </cell>
          <cell r="G1007" t="str">
            <v>甲賀市</v>
          </cell>
          <cell r="H1007" t="str">
            <v>甲南町塩野</v>
          </cell>
        </row>
        <row r="1008">
          <cell r="A1008">
            <v>5203304</v>
          </cell>
          <cell r="B1008" t="str">
            <v>ｼｶﾞｹﾝ</v>
          </cell>
          <cell r="C1008" t="str">
            <v>ｺｳｶｼ</v>
          </cell>
          <cell r="D1008" t="str">
            <v>ｺｳﾅﾝﾁｮｳｼﾓﾏｽｷﾞ</v>
          </cell>
          <cell r="E1008" t="str">
            <v>滋賀県</v>
          </cell>
          <cell r="F1008" t="str">
            <v>甲賀市</v>
          </cell>
          <cell r="G1008" t="str">
            <v>甲賀市</v>
          </cell>
          <cell r="H1008" t="str">
            <v>甲南町下馬杉</v>
          </cell>
        </row>
        <row r="1009">
          <cell r="A1009">
            <v>5203313</v>
          </cell>
          <cell r="B1009" t="str">
            <v>ｼｶﾞｹﾝ</v>
          </cell>
          <cell r="C1009" t="str">
            <v>ｺｳｶｼ</v>
          </cell>
          <cell r="D1009" t="str">
            <v>ｺｳﾅﾝﾁｮｳｼﾝｼﾞ</v>
          </cell>
          <cell r="E1009" t="str">
            <v>滋賀県</v>
          </cell>
          <cell r="F1009" t="str">
            <v>甲賀市</v>
          </cell>
          <cell r="G1009" t="str">
            <v>甲賀市</v>
          </cell>
          <cell r="H1009" t="str">
            <v>甲南町新治</v>
          </cell>
        </row>
        <row r="1010">
          <cell r="A1010">
            <v>5203314</v>
          </cell>
          <cell r="B1010" t="str">
            <v>ｼｶﾞｹﾝ</v>
          </cell>
          <cell r="C1010" t="str">
            <v>ｺｳｶｼ</v>
          </cell>
          <cell r="D1010" t="str">
            <v>ｺｳﾅﾝﾁｮｳｽｷﾞﾀﾆ</v>
          </cell>
          <cell r="E1010" t="str">
            <v>滋賀県</v>
          </cell>
          <cell r="F1010" t="str">
            <v>甲賀市</v>
          </cell>
          <cell r="G1010" t="str">
            <v>甲賀市</v>
          </cell>
          <cell r="H1010" t="str">
            <v>甲南町杉谷</v>
          </cell>
        </row>
        <row r="1011">
          <cell r="A1011">
            <v>5203301</v>
          </cell>
          <cell r="B1011" t="str">
            <v>ｼｶﾞｹﾝ</v>
          </cell>
          <cell r="C1011" t="str">
            <v>ｺｳｶｼ</v>
          </cell>
          <cell r="D1011" t="str">
            <v>ｺｳﾅﾝﾁｮｳﾃﾗｼｮｳ</v>
          </cell>
          <cell r="E1011" t="str">
            <v>滋賀県</v>
          </cell>
          <cell r="F1011" t="str">
            <v>甲賀市</v>
          </cell>
          <cell r="G1011" t="str">
            <v>甲賀市</v>
          </cell>
          <cell r="H1011" t="str">
            <v>甲南町寺庄</v>
          </cell>
        </row>
        <row r="1012">
          <cell r="A1012">
            <v>5203305</v>
          </cell>
          <cell r="B1012" t="str">
            <v>ｼｶﾞｹﾝ</v>
          </cell>
          <cell r="C1012" t="str">
            <v>ｺｳｶｼ</v>
          </cell>
          <cell r="D1012" t="str">
            <v>ｺｳﾅﾝﾁｮｳﾉｶﾞﾜ</v>
          </cell>
          <cell r="E1012" t="str">
            <v>滋賀県</v>
          </cell>
          <cell r="F1012" t="str">
            <v>甲賀市</v>
          </cell>
          <cell r="G1012" t="str">
            <v>甲賀市</v>
          </cell>
          <cell r="H1012" t="str">
            <v>甲南町野川</v>
          </cell>
        </row>
        <row r="1013">
          <cell r="A1013">
            <v>5203307</v>
          </cell>
          <cell r="B1013" t="str">
            <v>ｼｶﾞｹﾝ</v>
          </cell>
          <cell r="C1013" t="str">
            <v>ｺｳｶｼ</v>
          </cell>
          <cell r="D1013" t="str">
            <v>ｺｳﾅﾝﾁｮｳﾉｼﾞﾘ</v>
          </cell>
          <cell r="E1013" t="str">
            <v>滋賀県</v>
          </cell>
          <cell r="F1013" t="str">
            <v>甲賀市</v>
          </cell>
          <cell r="G1013" t="str">
            <v>甲賀市</v>
          </cell>
          <cell r="H1013" t="str">
            <v>甲南町野尻</v>
          </cell>
        </row>
        <row r="1014">
          <cell r="A1014">
            <v>5203308</v>
          </cell>
          <cell r="B1014" t="str">
            <v>ｼｶﾞｹﾝ</v>
          </cell>
          <cell r="C1014" t="str">
            <v>ｺｳｶｼ</v>
          </cell>
          <cell r="D1014" t="str">
            <v>ｺｳﾅﾝﾁｮｳﾉﾀﾞ</v>
          </cell>
          <cell r="E1014" t="str">
            <v>滋賀県</v>
          </cell>
          <cell r="F1014" t="str">
            <v>甲賀市</v>
          </cell>
          <cell r="G1014" t="str">
            <v>甲賀市</v>
          </cell>
          <cell r="H1014" t="str">
            <v>甲南町野田</v>
          </cell>
        </row>
        <row r="1015">
          <cell r="A1015">
            <v>5203331</v>
          </cell>
          <cell r="B1015" t="str">
            <v>ｼｶﾞｹﾝ</v>
          </cell>
          <cell r="C1015" t="str">
            <v>ｺｳｶｼ</v>
          </cell>
          <cell r="D1015" t="str">
            <v>ｺｳﾅﾝﾁｮｳﾋｴﾀﾞﾆ</v>
          </cell>
          <cell r="E1015" t="str">
            <v>滋賀県</v>
          </cell>
          <cell r="F1015" t="str">
            <v>甲賀市</v>
          </cell>
          <cell r="G1015" t="str">
            <v>甲賀市</v>
          </cell>
          <cell r="H1015" t="str">
            <v>甲南町稗谷</v>
          </cell>
        </row>
        <row r="1016">
          <cell r="A1016">
            <v>5203322</v>
          </cell>
          <cell r="B1016" t="str">
            <v>ｼｶﾞｹﾝ</v>
          </cell>
          <cell r="C1016" t="str">
            <v>ｺｳｶｼ</v>
          </cell>
          <cell r="D1016" t="str">
            <v>ｺｳﾅﾝﾁｮｳﾌｶﾜ</v>
          </cell>
          <cell r="E1016" t="str">
            <v>滋賀県</v>
          </cell>
          <cell r="F1016" t="str">
            <v>甲賀市</v>
          </cell>
          <cell r="G1016" t="str">
            <v>甲賀市</v>
          </cell>
          <cell r="H1016" t="str">
            <v>甲南町深川</v>
          </cell>
        </row>
        <row r="1017">
          <cell r="A1017">
            <v>5203323</v>
          </cell>
          <cell r="B1017" t="str">
            <v>ｼｶﾞｹﾝ</v>
          </cell>
          <cell r="C1017" t="str">
            <v>ｺｳｶｼ</v>
          </cell>
          <cell r="D1017" t="str">
            <v>ｺｳﾅﾝﾁｮｳﾌｶﾜｲﾁﾊﾞ</v>
          </cell>
          <cell r="E1017" t="str">
            <v>滋賀県</v>
          </cell>
          <cell r="F1017" t="str">
            <v>甲賀市</v>
          </cell>
          <cell r="G1017" t="str">
            <v>甲賀市</v>
          </cell>
          <cell r="H1017" t="str">
            <v>甲南町深川市場</v>
          </cell>
        </row>
        <row r="1018">
          <cell r="A1018">
            <v>5203325</v>
          </cell>
          <cell r="B1018" t="str">
            <v>ｼｶﾞｹﾝ</v>
          </cell>
          <cell r="C1018" t="str">
            <v>ｺｳｶｼ</v>
          </cell>
          <cell r="D1018" t="str">
            <v>ｺｳﾅﾝﾁｮｳﾎｳﾉｷ</v>
          </cell>
          <cell r="E1018" t="str">
            <v>滋賀県</v>
          </cell>
          <cell r="F1018" t="str">
            <v>甲賀市</v>
          </cell>
          <cell r="G1018" t="str">
            <v>甲賀市</v>
          </cell>
          <cell r="H1018" t="str">
            <v>甲南町宝木</v>
          </cell>
        </row>
        <row r="1019">
          <cell r="A1019">
            <v>5203324</v>
          </cell>
          <cell r="B1019" t="str">
            <v>ｼｶﾞｹﾝ</v>
          </cell>
          <cell r="C1019" t="str">
            <v>ｺｳｶｼ</v>
          </cell>
          <cell r="D1019" t="str">
            <v>ｺｳﾅﾝﾁｮｳﾓﾘｼﾘ</v>
          </cell>
          <cell r="E1019" t="str">
            <v>滋賀県</v>
          </cell>
          <cell r="F1019" t="str">
            <v>甲賀市</v>
          </cell>
          <cell r="G1019" t="str">
            <v>甲賀市</v>
          </cell>
          <cell r="H1019" t="str">
            <v>甲南町森尻</v>
          </cell>
        </row>
        <row r="1020">
          <cell r="A1020">
            <v>5203311</v>
          </cell>
          <cell r="B1020" t="str">
            <v>ｼｶﾞｹﾝ</v>
          </cell>
          <cell r="C1020" t="str">
            <v>ｺｳｶｼ</v>
          </cell>
          <cell r="D1020" t="str">
            <v>ｺｳﾅﾝﾁｮｳﾘｭｳﾎﾞｳｼ</v>
          </cell>
          <cell r="E1020" t="str">
            <v>滋賀県</v>
          </cell>
          <cell r="F1020" t="str">
            <v>甲賀市</v>
          </cell>
          <cell r="G1020" t="str">
            <v>甲賀市</v>
          </cell>
          <cell r="H1020" t="str">
            <v>甲南町竜法師</v>
          </cell>
        </row>
        <row r="1021">
          <cell r="A1021">
            <v>5291811</v>
          </cell>
          <cell r="B1021" t="str">
            <v>ｼｶﾞｹﾝ</v>
          </cell>
          <cell r="C1021" t="str">
            <v>ｺｳｶｼ</v>
          </cell>
          <cell r="D1021" t="str">
            <v>ｼｶﾞﾗｷﾁｮｳｴﾀﾞ</v>
          </cell>
          <cell r="E1021" t="str">
            <v>滋賀県</v>
          </cell>
          <cell r="F1021" t="str">
            <v>甲賀市</v>
          </cell>
          <cell r="G1021" t="str">
            <v>甲賀市</v>
          </cell>
          <cell r="H1021" t="str">
            <v>信楽町江田</v>
          </cell>
        </row>
        <row r="1022">
          <cell r="A1022">
            <v>5291833</v>
          </cell>
          <cell r="B1022" t="str">
            <v>ｼｶﾞｹﾝ</v>
          </cell>
          <cell r="C1022" t="str">
            <v>ｺｳｶｼ</v>
          </cell>
          <cell r="D1022" t="str">
            <v>ｼｶﾞﾗｷﾁｮｳｵｶﾞﾜ</v>
          </cell>
          <cell r="E1022" t="str">
            <v>滋賀県</v>
          </cell>
          <cell r="F1022" t="str">
            <v>甲賀市</v>
          </cell>
          <cell r="G1022" t="str">
            <v>甲賀市</v>
          </cell>
          <cell r="H1022" t="str">
            <v>信楽町小川</v>
          </cell>
        </row>
        <row r="1023">
          <cell r="A1023">
            <v>5291832</v>
          </cell>
          <cell r="B1023" t="str">
            <v>ｼｶﾞｹﾝ</v>
          </cell>
          <cell r="C1023" t="str">
            <v>ｺｳｶｼ</v>
          </cell>
          <cell r="D1023" t="str">
            <v>ｼｶﾞﾗｷﾁｮｳｵｶﾞﾜﾃﾞ</v>
          </cell>
          <cell r="E1023" t="str">
            <v>滋賀県</v>
          </cell>
          <cell r="F1023" t="str">
            <v>甲賀市</v>
          </cell>
          <cell r="G1023" t="str">
            <v>甲賀市</v>
          </cell>
          <cell r="H1023" t="str">
            <v>信楽町小川出</v>
          </cell>
        </row>
        <row r="1024">
          <cell r="A1024">
            <v>5291841</v>
          </cell>
          <cell r="B1024" t="str">
            <v>ｼｶﾞｹﾝ</v>
          </cell>
          <cell r="C1024" t="str">
            <v>ｺｳｶｼ</v>
          </cell>
          <cell r="D1024" t="str">
            <v>ｼｶﾞﾗｷﾁｮｳｶﾐｱｻﾐﾔ</v>
          </cell>
          <cell r="E1024" t="str">
            <v>滋賀県</v>
          </cell>
          <cell r="F1024" t="str">
            <v>甲賀市</v>
          </cell>
          <cell r="G1024" t="str">
            <v>甲賀市</v>
          </cell>
          <cell r="H1024" t="str">
            <v>信楽町上朝宮</v>
          </cell>
        </row>
        <row r="1025">
          <cell r="A1025">
            <v>5291802</v>
          </cell>
          <cell r="B1025" t="str">
            <v>ｼｶﾞｹﾝ</v>
          </cell>
          <cell r="C1025" t="str">
            <v>ｺｳｶｼ</v>
          </cell>
          <cell r="D1025" t="str">
            <v>ｼｶﾞﾗｷﾁｮｳｷﾉｾ</v>
          </cell>
          <cell r="E1025" t="str">
            <v>滋賀県</v>
          </cell>
          <cell r="F1025" t="str">
            <v>甲賀市</v>
          </cell>
          <cell r="G1025" t="str">
            <v>甲賀市</v>
          </cell>
          <cell r="H1025" t="str">
            <v>信楽町黄瀬</v>
          </cell>
        </row>
        <row r="1026">
          <cell r="A1026">
            <v>5291812</v>
          </cell>
          <cell r="B1026" t="str">
            <v>ｼｶﾞｹﾝ</v>
          </cell>
          <cell r="C1026" t="str">
            <v>ｺｳｶｼ</v>
          </cell>
          <cell r="D1026" t="str">
            <v>ｼｶﾞﾗｷﾁｮｳｺｳﾔﾏ</v>
          </cell>
          <cell r="E1026" t="str">
            <v>滋賀県</v>
          </cell>
          <cell r="F1026" t="str">
            <v>甲賀市</v>
          </cell>
          <cell r="G1026" t="str">
            <v>甲賀市</v>
          </cell>
          <cell r="H1026" t="str">
            <v>信楽町神山</v>
          </cell>
        </row>
        <row r="1027">
          <cell r="A1027">
            <v>5291842</v>
          </cell>
          <cell r="B1027" t="str">
            <v>ｼｶﾞｹﾝ</v>
          </cell>
          <cell r="C1027" t="str">
            <v>ｺｳｶｼ</v>
          </cell>
          <cell r="D1027" t="str">
            <v>ｼｶﾞﾗｷﾁｮｳｼﾓｱｻﾐﾔ</v>
          </cell>
          <cell r="E1027" t="str">
            <v>滋賀県</v>
          </cell>
          <cell r="F1027" t="str">
            <v>甲賀市</v>
          </cell>
          <cell r="G1027" t="str">
            <v>甲賀市</v>
          </cell>
          <cell r="H1027" t="str">
            <v>信楽町下朝宮</v>
          </cell>
        </row>
        <row r="1028">
          <cell r="A1028">
            <v>5291834</v>
          </cell>
          <cell r="B1028" t="str">
            <v>ｼｶﾞｹﾝ</v>
          </cell>
          <cell r="C1028" t="str">
            <v>ｺｳｶｼ</v>
          </cell>
          <cell r="D1028" t="str">
            <v>ｼｶﾞﾗｷﾁｮｳｽｷﾞﾔﾏ</v>
          </cell>
          <cell r="E1028" t="str">
            <v>滋賀県</v>
          </cell>
          <cell r="F1028" t="str">
            <v>甲賀市</v>
          </cell>
          <cell r="G1028" t="str">
            <v>甲賀市</v>
          </cell>
          <cell r="H1028" t="str">
            <v>信楽町杉山</v>
          </cell>
        </row>
        <row r="1029">
          <cell r="A1029">
            <v>5291814</v>
          </cell>
          <cell r="B1029" t="str">
            <v>ｼｶﾞｹﾝ</v>
          </cell>
          <cell r="C1029" t="str">
            <v>ｺｳｶｼ</v>
          </cell>
          <cell r="D1029" t="str">
            <v>ｼｶﾞﾗｷﾁｮｳﾀｼﾛ</v>
          </cell>
          <cell r="E1029" t="str">
            <v>滋賀県</v>
          </cell>
          <cell r="F1029" t="str">
            <v>甲賀市</v>
          </cell>
          <cell r="G1029" t="str">
            <v>甲賀市</v>
          </cell>
          <cell r="H1029" t="str">
            <v>信楽町田代</v>
          </cell>
        </row>
        <row r="1030">
          <cell r="A1030">
            <v>5291821</v>
          </cell>
          <cell r="B1030" t="str">
            <v>ｼｶﾞｹﾝ</v>
          </cell>
          <cell r="C1030" t="str">
            <v>ｺｳｶｼ</v>
          </cell>
          <cell r="D1030" t="str">
            <v>ｼｶﾞﾗｷﾁｮｳﾀﾗｵ</v>
          </cell>
          <cell r="E1030" t="str">
            <v>滋賀県</v>
          </cell>
          <cell r="F1030" t="str">
            <v>甲賀市</v>
          </cell>
          <cell r="G1030" t="str">
            <v>甲賀市</v>
          </cell>
          <cell r="H1030" t="str">
            <v>信楽町多羅尾</v>
          </cell>
        </row>
        <row r="1031">
          <cell r="A1031">
            <v>5291804</v>
          </cell>
          <cell r="B1031" t="str">
            <v>ｼｶﾞｹﾝ</v>
          </cell>
          <cell r="C1031" t="str">
            <v>ｺｳｶｼ</v>
          </cell>
          <cell r="D1031" t="str">
            <v>ｼｶﾞﾗｷﾁｮｳﾁｮｸｼ</v>
          </cell>
          <cell r="E1031" t="str">
            <v>滋賀県</v>
          </cell>
          <cell r="F1031" t="str">
            <v>甲賀市</v>
          </cell>
          <cell r="G1031" t="str">
            <v>甲賀市</v>
          </cell>
          <cell r="H1031" t="str">
            <v>信楽町勅旨</v>
          </cell>
        </row>
        <row r="1032">
          <cell r="A1032">
            <v>5291835</v>
          </cell>
          <cell r="B1032" t="str">
            <v>ｼｶﾞｹﾝ</v>
          </cell>
          <cell r="C1032" t="str">
            <v>ｺｳｶｼ</v>
          </cell>
          <cell r="D1032" t="str">
            <v>ｼｶﾞﾗｷﾁｮｳﾅｶﾉ</v>
          </cell>
          <cell r="E1032" t="str">
            <v>滋賀県</v>
          </cell>
          <cell r="F1032" t="str">
            <v>甲賀市</v>
          </cell>
          <cell r="G1032" t="str">
            <v>甲賀市</v>
          </cell>
          <cell r="H1032" t="str">
            <v>信楽町中野</v>
          </cell>
        </row>
        <row r="1033">
          <cell r="A1033">
            <v>5291851</v>
          </cell>
          <cell r="B1033" t="str">
            <v>ｼｶﾞｹﾝ</v>
          </cell>
          <cell r="C1033" t="str">
            <v>ｺｳｶｼ</v>
          </cell>
          <cell r="D1033" t="str">
            <v>ｼｶﾞﾗｷﾁｮｳﾅｶﾞﾉ</v>
          </cell>
          <cell r="E1033" t="str">
            <v>滋賀県</v>
          </cell>
          <cell r="F1033" t="str">
            <v>甲賀市</v>
          </cell>
          <cell r="G1033" t="str">
            <v>甲賀市</v>
          </cell>
          <cell r="H1033" t="str">
            <v>信楽町長野</v>
          </cell>
        </row>
        <row r="1034">
          <cell r="A1034">
            <v>5291831</v>
          </cell>
          <cell r="B1034" t="str">
            <v>ｼｶﾞｹﾝ</v>
          </cell>
          <cell r="C1034" t="str">
            <v>ｺｳｶｼ</v>
          </cell>
          <cell r="D1034" t="str">
            <v>ｼｶﾞﾗｷﾁｮｳﾆｼ</v>
          </cell>
          <cell r="E1034" t="str">
            <v>滋賀県</v>
          </cell>
          <cell r="F1034" t="str">
            <v>甲賀市</v>
          </cell>
          <cell r="G1034" t="str">
            <v>甲賀市</v>
          </cell>
          <cell r="H1034" t="str">
            <v>信楽町西</v>
          </cell>
        </row>
        <row r="1035">
          <cell r="A1035">
            <v>5291813</v>
          </cell>
          <cell r="B1035" t="str">
            <v>ｼｶﾞｹﾝ</v>
          </cell>
          <cell r="C1035" t="str">
            <v>ｺｳｶｼ</v>
          </cell>
          <cell r="D1035" t="str">
            <v>ｼｶﾞﾗｷﾁｮｳﾊﾀ</v>
          </cell>
          <cell r="E1035" t="str">
            <v>滋賀県</v>
          </cell>
          <cell r="F1035" t="str">
            <v>甲賀市</v>
          </cell>
          <cell r="G1035" t="str">
            <v>甲賀市</v>
          </cell>
          <cell r="H1035" t="str">
            <v>信楽町畑</v>
          </cell>
        </row>
        <row r="1036">
          <cell r="A1036">
            <v>5291836</v>
          </cell>
          <cell r="B1036" t="str">
            <v>ｼｶﾞｹﾝ</v>
          </cell>
          <cell r="C1036" t="str">
            <v>ｺｳｶｼ</v>
          </cell>
          <cell r="D1036" t="str">
            <v>ｼｶﾞﾗｷﾁｮｳﾎｿﾊﾗ</v>
          </cell>
          <cell r="E1036" t="str">
            <v>滋賀県</v>
          </cell>
          <cell r="F1036" t="str">
            <v>甲賀市</v>
          </cell>
          <cell r="G1036" t="str">
            <v>甲賀市</v>
          </cell>
          <cell r="H1036" t="str">
            <v>信楽町柞原</v>
          </cell>
        </row>
        <row r="1037">
          <cell r="A1037">
            <v>5291803</v>
          </cell>
          <cell r="B1037" t="str">
            <v>ｼｶﾞｹﾝ</v>
          </cell>
          <cell r="C1037" t="str">
            <v>ｺｳｶｼ</v>
          </cell>
          <cell r="D1037" t="str">
            <v>ｼｶﾞﾗｷﾁｮｳﾏｷ</v>
          </cell>
          <cell r="E1037" t="str">
            <v>滋賀県</v>
          </cell>
          <cell r="F1037" t="str">
            <v>甲賀市</v>
          </cell>
          <cell r="G1037" t="str">
            <v>甲賀市</v>
          </cell>
          <cell r="H1037" t="str">
            <v>信楽町牧</v>
          </cell>
        </row>
        <row r="1038">
          <cell r="A1038">
            <v>5291843</v>
          </cell>
          <cell r="B1038" t="str">
            <v>ｼｶﾞｹﾝ</v>
          </cell>
          <cell r="C1038" t="str">
            <v>ｺｳｶｼ</v>
          </cell>
          <cell r="D1038" t="str">
            <v>ｼｶﾞﾗｷﾁｮｳﾐﾔｼﾞﾘ</v>
          </cell>
          <cell r="E1038" t="str">
            <v>滋賀県</v>
          </cell>
          <cell r="F1038" t="str">
            <v>甲賀市</v>
          </cell>
          <cell r="G1038" t="str">
            <v>甲賀市</v>
          </cell>
          <cell r="H1038" t="str">
            <v>信楽町宮尻</v>
          </cell>
        </row>
        <row r="1039">
          <cell r="A1039">
            <v>5291801</v>
          </cell>
          <cell r="B1039" t="str">
            <v>ｼｶﾞｹﾝ</v>
          </cell>
          <cell r="C1039" t="str">
            <v>ｺｳｶｼ</v>
          </cell>
          <cell r="D1039" t="str">
            <v>ｼｶﾞﾗｷﾁｮｳﾐﾔﾏﾁ</v>
          </cell>
          <cell r="E1039" t="str">
            <v>滋賀県</v>
          </cell>
          <cell r="F1039" t="str">
            <v>甲賀市</v>
          </cell>
          <cell r="G1039" t="str">
            <v>甲賀市</v>
          </cell>
          <cell r="H1039" t="str">
            <v>信楽町宮町</v>
          </cell>
        </row>
        <row r="1040">
          <cell r="A1040">
            <v>5280204</v>
          </cell>
          <cell r="B1040" t="str">
            <v>ｼｶﾞｹﾝ</v>
          </cell>
          <cell r="C1040" t="str">
            <v>ｺｳｶｼ</v>
          </cell>
          <cell r="D1040" t="str">
            <v>ﾂﾁﾔﾏﾁｮｳｱｹﾋﾞﾊﾗ</v>
          </cell>
          <cell r="E1040" t="str">
            <v>滋賀県</v>
          </cell>
          <cell r="F1040" t="str">
            <v>甲賀市</v>
          </cell>
          <cell r="G1040" t="str">
            <v>甲賀市</v>
          </cell>
          <cell r="H1040" t="str">
            <v>土山町山女原</v>
          </cell>
        </row>
        <row r="1041">
          <cell r="A1041">
            <v>5280202</v>
          </cell>
          <cell r="B1041" t="str">
            <v>ｼｶﾞｹﾝ</v>
          </cell>
          <cell r="C1041" t="str">
            <v>ｺｳｶｼ</v>
          </cell>
          <cell r="D1041" t="str">
            <v>ﾂﾁﾔﾏﾁｮｳｱﾕｶﾜ</v>
          </cell>
          <cell r="E1041" t="str">
            <v>滋賀県</v>
          </cell>
          <cell r="F1041" t="str">
            <v>甲賀市</v>
          </cell>
          <cell r="G1041" t="str">
            <v>甲賀市</v>
          </cell>
          <cell r="H1041" t="str">
            <v>土山町鮎河</v>
          </cell>
        </row>
        <row r="1042">
          <cell r="A1042">
            <v>5280233</v>
          </cell>
          <cell r="B1042" t="str">
            <v>ｼｶﾞｹﾝ</v>
          </cell>
          <cell r="C1042" t="str">
            <v>ｺｳｶｼ</v>
          </cell>
          <cell r="D1042" t="str">
            <v>ﾂﾁﾔﾏﾁｮｳｲﾁﾊﾞ</v>
          </cell>
          <cell r="E1042" t="str">
            <v>滋賀県</v>
          </cell>
          <cell r="F1042" t="str">
            <v>甲賀市</v>
          </cell>
          <cell r="G1042" t="str">
            <v>甲賀市</v>
          </cell>
          <cell r="H1042" t="str">
            <v>土山町市場</v>
          </cell>
        </row>
        <row r="1043">
          <cell r="A1043">
            <v>5280207</v>
          </cell>
          <cell r="B1043" t="str">
            <v>ｼｶﾞｹﾝ</v>
          </cell>
          <cell r="C1043" t="str">
            <v>ｺｳｶｼ</v>
          </cell>
          <cell r="D1043" t="str">
            <v>ﾂﾁﾔﾏﾁｮｳｲﾉﾊﾅ</v>
          </cell>
          <cell r="E1043" t="str">
            <v>滋賀県</v>
          </cell>
          <cell r="F1043" t="str">
            <v>甲賀市</v>
          </cell>
          <cell r="G1043" t="str">
            <v>甲賀市</v>
          </cell>
          <cell r="H1043" t="str">
            <v>土山町猪鼻</v>
          </cell>
        </row>
        <row r="1044">
          <cell r="A1044">
            <v>5280201</v>
          </cell>
          <cell r="B1044" t="str">
            <v>ｼｶﾞｹﾝ</v>
          </cell>
          <cell r="C1044" t="str">
            <v>ｺｳｶｼ</v>
          </cell>
          <cell r="D1044" t="str">
            <v>ﾂﾁﾔﾏﾁｮｳｵｵｶﾜﾗ</v>
          </cell>
          <cell r="E1044" t="str">
            <v>滋賀県</v>
          </cell>
          <cell r="F1044" t="str">
            <v>甲賀市</v>
          </cell>
          <cell r="G1044" t="str">
            <v>甲賀市</v>
          </cell>
          <cell r="H1044" t="str">
            <v>土山町大河原</v>
          </cell>
        </row>
        <row r="1045">
          <cell r="A1045">
            <v>5280213</v>
          </cell>
          <cell r="B1045" t="str">
            <v>ｼｶﾞｹﾝ</v>
          </cell>
          <cell r="C1045" t="str">
            <v>ｺｳｶｼ</v>
          </cell>
          <cell r="D1045" t="str">
            <v>ﾂﾁﾔﾏﾁｮｳｵｵｻﾞﾜ</v>
          </cell>
          <cell r="E1045" t="str">
            <v>滋賀県</v>
          </cell>
          <cell r="F1045" t="str">
            <v>甲賀市</v>
          </cell>
          <cell r="G1045" t="str">
            <v>甲賀市</v>
          </cell>
          <cell r="H1045" t="str">
            <v>土山町大澤</v>
          </cell>
        </row>
        <row r="1046">
          <cell r="A1046">
            <v>5280221</v>
          </cell>
          <cell r="B1046" t="str">
            <v>ｼｶﾞｹﾝ</v>
          </cell>
          <cell r="C1046" t="str">
            <v>ｺｳｶｼ</v>
          </cell>
          <cell r="D1046" t="str">
            <v>ﾂﾁﾔﾏﾁｮｳｵｵﾂﾞﾁ</v>
          </cell>
          <cell r="E1046" t="str">
            <v>滋賀県</v>
          </cell>
          <cell r="F1046" t="str">
            <v>甲賀市</v>
          </cell>
          <cell r="G1046" t="str">
            <v>甲賀市</v>
          </cell>
          <cell r="H1046" t="str">
            <v>土山町青土</v>
          </cell>
        </row>
        <row r="1047">
          <cell r="A1047">
            <v>5280235</v>
          </cell>
          <cell r="B1047" t="str">
            <v>ｼｶﾞｹﾝ</v>
          </cell>
          <cell r="C1047" t="str">
            <v>ｺｳｶｼ</v>
          </cell>
          <cell r="D1047" t="str">
            <v>ﾂﾁﾔﾏﾁｮｳｵｵﾉ</v>
          </cell>
          <cell r="E1047" t="str">
            <v>滋賀県</v>
          </cell>
          <cell r="F1047" t="str">
            <v>甲賀市</v>
          </cell>
          <cell r="G1047" t="str">
            <v>甲賀市</v>
          </cell>
          <cell r="H1047" t="str">
            <v>土山町大野</v>
          </cell>
        </row>
        <row r="1048">
          <cell r="A1048">
            <v>5280211</v>
          </cell>
          <cell r="B1048" t="str">
            <v>ｼｶﾞｹﾝ</v>
          </cell>
          <cell r="C1048" t="str">
            <v>ｺｳｶｼ</v>
          </cell>
          <cell r="D1048" t="str">
            <v>ﾂﾁﾔﾏﾁｮｳｷﾀﾂﾁﾔﾏ</v>
          </cell>
          <cell r="E1048" t="str">
            <v>滋賀県</v>
          </cell>
          <cell r="F1048" t="str">
            <v>甲賀市</v>
          </cell>
          <cell r="G1048" t="str">
            <v>甲賀市</v>
          </cell>
          <cell r="H1048" t="str">
            <v>土山町北土山</v>
          </cell>
        </row>
        <row r="1049">
          <cell r="A1049">
            <v>5280208</v>
          </cell>
          <cell r="B1049" t="str">
            <v>ｼｶﾞｹﾝ</v>
          </cell>
          <cell r="C1049" t="str">
            <v>ｺｳｶｼ</v>
          </cell>
          <cell r="D1049" t="str">
            <v>ﾂﾁﾔﾏﾁｮｳｸﾛｶﾜ</v>
          </cell>
          <cell r="E1049" t="str">
            <v>滋賀県</v>
          </cell>
          <cell r="F1049" t="str">
            <v>甲賀市</v>
          </cell>
          <cell r="G1049" t="str">
            <v>甲賀市</v>
          </cell>
          <cell r="H1049" t="str">
            <v>土山町黒川</v>
          </cell>
        </row>
        <row r="1050">
          <cell r="A1050">
            <v>5280203</v>
          </cell>
          <cell r="B1050" t="str">
            <v>ｼｶﾞｹﾝ</v>
          </cell>
          <cell r="C1050" t="str">
            <v>ｺｳｶｼ</v>
          </cell>
          <cell r="D1050" t="str">
            <v>ﾂﾁﾔﾏﾁｮｳｸﾛﾀｷ</v>
          </cell>
          <cell r="E1050" t="str">
            <v>滋賀県</v>
          </cell>
          <cell r="F1050" t="str">
            <v>甲賀市</v>
          </cell>
          <cell r="G1050" t="str">
            <v>甲賀市</v>
          </cell>
          <cell r="H1050" t="str">
            <v>土山町黒滝</v>
          </cell>
        </row>
        <row r="1051">
          <cell r="A1051">
            <v>5280223</v>
          </cell>
          <cell r="B1051" t="str">
            <v>ｼｶﾞｹﾝ</v>
          </cell>
          <cell r="C1051" t="str">
            <v>ｺｳｶｼ</v>
          </cell>
          <cell r="D1051" t="str">
            <v>ﾂﾁﾔﾏﾁｮｳｾﾉｵﾄ</v>
          </cell>
          <cell r="E1051" t="str">
            <v>滋賀県</v>
          </cell>
          <cell r="F1051" t="str">
            <v>甲賀市</v>
          </cell>
          <cell r="G1051" t="str">
            <v>甲賀市</v>
          </cell>
          <cell r="H1051" t="str">
            <v>土山町瀬ノ音</v>
          </cell>
        </row>
        <row r="1052">
          <cell r="A1052">
            <v>5280205</v>
          </cell>
          <cell r="B1052" t="str">
            <v>ｼｶﾞｹﾝ</v>
          </cell>
          <cell r="C1052" t="str">
            <v>ｺｳｶｼ</v>
          </cell>
          <cell r="D1052" t="str">
            <v>ﾂﾁﾔﾏﾁｮｳｿｿﾛ</v>
          </cell>
          <cell r="E1052" t="str">
            <v>滋賀県</v>
          </cell>
          <cell r="F1052" t="str">
            <v>甲賀市</v>
          </cell>
          <cell r="G1052" t="str">
            <v>甲賀市</v>
          </cell>
          <cell r="H1052" t="str">
            <v>土山町笹路</v>
          </cell>
        </row>
        <row r="1053">
          <cell r="A1053">
            <v>5280234</v>
          </cell>
          <cell r="B1053" t="str">
            <v>ｼｶﾞｹﾝ</v>
          </cell>
          <cell r="C1053" t="str">
            <v>ｺｳｶｼ</v>
          </cell>
          <cell r="D1053" t="str">
            <v>ﾂﾁﾔﾏﾁｮｳﾄｸﾊﾗ</v>
          </cell>
          <cell r="E1053" t="str">
            <v>滋賀県</v>
          </cell>
          <cell r="F1053" t="str">
            <v>甲賀市</v>
          </cell>
          <cell r="G1053" t="str">
            <v>甲賀市</v>
          </cell>
          <cell r="H1053" t="str">
            <v>土山町徳原</v>
          </cell>
        </row>
        <row r="1054">
          <cell r="A1054">
            <v>5280231</v>
          </cell>
          <cell r="B1054" t="str">
            <v>ｼｶﾞｹﾝ</v>
          </cell>
          <cell r="C1054" t="str">
            <v>ｺｳｶｼ</v>
          </cell>
          <cell r="D1054" t="str">
            <v>ﾂﾁﾔﾏﾁｮｳﾄﾝｸﾞｳ</v>
          </cell>
          <cell r="E1054" t="str">
            <v>滋賀県</v>
          </cell>
          <cell r="F1054" t="str">
            <v>甲賀市</v>
          </cell>
          <cell r="G1054" t="str">
            <v>甲賀市</v>
          </cell>
          <cell r="H1054" t="str">
            <v>土山町頓宮</v>
          </cell>
        </row>
        <row r="1055">
          <cell r="A1055">
            <v>5280224</v>
          </cell>
          <cell r="B1055" t="str">
            <v>ｼｶﾞｹﾝ</v>
          </cell>
          <cell r="C1055" t="str">
            <v>ｺｳｶｼ</v>
          </cell>
          <cell r="D1055" t="str">
            <v>ﾂﾁﾔﾏﾁｮｳﾉｶﾞﾐﾉ</v>
          </cell>
          <cell r="E1055" t="str">
            <v>滋賀県</v>
          </cell>
          <cell r="F1055" t="str">
            <v>甲賀市</v>
          </cell>
          <cell r="G1055" t="str">
            <v>甲賀市</v>
          </cell>
          <cell r="H1055" t="str">
            <v>土山町野上野</v>
          </cell>
        </row>
        <row r="1056">
          <cell r="A1056">
            <v>5280222</v>
          </cell>
          <cell r="B1056" t="str">
            <v>ｼｶﾞｹﾝ</v>
          </cell>
          <cell r="C1056" t="str">
            <v>ｺｳｶｼ</v>
          </cell>
          <cell r="D1056" t="str">
            <v>ﾂﾁﾔﾏﾁｮｳﾋﾗｺ</v>
          </cell>
          <cell r="E1056" t="str">
            <v>滋賀県</v>
          </cell>
          <cell r="F1056" t="str">
            <v>甲賀市</v>
          </cell>
          <cell r="G1056" t="str">
            <v>甲賀市</v>
          </cell>
          <cell r="H1056" t="str">
            <v>土山町平子</v>
          </cell>
        </row>
        <row r="1057">
          <cell r="A1057">
            <v>5280232</v>
          </cell>
          <cell r="B1057" t="str">
            <v>ｼｶﾞｹﾝ</v>
          </cell>
          <cell r="C1057" t="str">
            <v>ｺｳｶｼ</v>
          </cell>
          <cell r="D1057" t="str">
            <v>ﾂﾁﾔﾏﾁｮｳﾏｴﾉ</v>
          </cell>
          <cell r="E1057" t="str">
            <v>滋賀県</v>
          </cell>
          <cell r="F1057" t="str">
            <v>甲賀市</v>
          </cell>
          <cell r="G1057" t="str">
            <v>甲賀市</v>
          </cell>
          <cell r="H1057" t="str">
            <v>土山町前野</v>
          </cell>
        </row>
        <row r="1058">
          <cell r="A1058">
            <v>5280212</v>
          </cell>
          <cell r="B1058" t="str">
            <v>ｼｶﾞｹﾝ</v>
          </cell>
          <cell r="C1058" t="str">
            <v>ｺｳｶｼ</v>
          </cell>
          <cell r="D1058" t="str">
            <v>ﾂﾁﾔﾏﾁｮｳﾐﾅﾐﾂﾁﾔﾏ</v>
          </cell>
          <cell r="E1058" t="str">
            <v>滋賀県</v>
          </cell>
          <cell r="F1058" t="str">
            <v>甲賀市</v>
          </cell>
          <cell r="G1058" t="str">
            <v>甲賀市</v>
          </cell>
          <cell r="H1058" t="str">
            <v>土山町南土山</v>
          </cell>
        </row>
        <row r="1059">
          <cell r="A1059">
            <v>5280206</v>
          </cell>
          <cell r="B1059" t="str">
            <v>ｼｶﾞｹﾝ</v>
          </cell>
          <cell r="C1059" t="str">
            <v>ｺｳｶｼ</v>
          </cell>
          <cell r="D1059" t="str">
            <v>ﾂﾁﾔﾏﾁｮｳﾔﾏﾅｶ</v>
          </cell>
          <cell r="E1059" t="str">
            <v>滋賀県</v>
          </cell>
          <cell r="F1059" t="str">
            <v>甲賀市</v>
          </cell>
          <cell r="G1059" t="str">
            <v>甲賀市</v>
          </cell>
          <cell r="H1059" t="str">
            <v>土山町山中</v>
          </cell>
        </row>
        <row r="1060">
          <cell r="A1060">
            <v>5280012</v>
          </cell>
          <cell r="B1060" t="str">
            <v>ｼｶﾞｹﾝ</v>
          </cell>
          <cell r="C1060" t="str">
            <v>ｺｳｶｼ</v>
          </cell>
          <cell r="D1060" t="str">
            <v>ﾐﾅｸﾁﾁｮｳｱｶﾂｷ</v>
          </cell>
          <cell r="E1060" t="str">
            <v>滋賀県</v>
          </cell>
          <cell r="F1060" t="str">
            <v>甲賀市</v>
          </cell>
          <cell r="G1060" t="str">
            <v>甲賀市</v>
          </cell>
          <cell r="H1060" t="str">
            <v>水口町暁</v>
          </cell>
        </row>
        <row r="1061">
          <cell r="A1061">
            <v>5280071</v>
          </cell>
          <cell r="B1061" t="str">
            <v>ｼｶﾞｹﾝ</v>
          </cell>
          <cell r="C1061" t="str">
            <v>ｺｳｶｼ</v>
          </cell>
          <cell r="D1061" t="str">
            <v>ﾐﾅｸﾁﾁｮｳｱｷﾊﾞ</v>
          </cell>
          <cell r="E1061" t="str">
            <v>滋賀県</v>
          </cell>
          <cell r="F1061" t="str">
            <v>甲賀市</v>
          </cell>
          <cell r="G1061" t="str">
            <v>甲賀市</v>
          </cell>
          <cell r="H1061" t="str">
            <v>水口町秋葉</v>
          </cell>
        </row>
        <row r="1062">
          <cell r="A1062">
            <v>5280072</v>
          </cell>
          <cell r="B1062" t="str">
            <v>ｼｶﾞｹﾝ</v>
          </cell>
          <cell r="C1062" t="str">
            <v>ｺｳｶｼ</v>
          </cell>
          <cell r="D1062" t="str">
            <v>ﾐﾅｸﾁﾁｮｳｱｻﾋｶﾞｵｶ</v>
          </cell>
          <cell r="E1062" t="str">
            <v>滋賀県</v>
          </cell>
          <cell r="F1062" t="str">
            <v>甲賀市</v>
          </cell>
          <cell r="G1062" t="str">
            <v>甲賀市</v>
          </cell>
          <cell r="H1062" t="str">
            <v>水口町朝日が丘</v>
          </cell>
        </row>
        <row r="1063">
          <cell r="A1063">
            <v>5280033</v>
          </cell>
          <cell r="B1063" t="str">
            <v>ｼｶﾞｹﾝ</v>
          </cell>
          <cell r="C1063" t="str">
            <v>ｺｳｶｼ</v>
          </cell>
          <cell r="D1063" t="str">
            <v>ﾐﾅｸﾁﾁｮｳｱﾔﾉ</v>
          </cell>
          <cell r="E1063" t="str">
            <v>滋賀県</v>
          </cell>
          <cell r="F1063" t="str">
            <v>甲賀市</v>
          </cell>
          <cell r="G1063" t="str">
            <v>甲賀市</v>
          </cell>
          <cell r="H1063" t="str">
            <v>水口町綾野</v>
          </cell>
        </row>
        <row r="1064">
          <cell r="A1064">
            <v>5280056</v>
          </cell>
          <cell r="B1064" t="str">
            <v>ｼｶﾞｹﾝ</v>
          </cell>
          <cell r="C1064" t="str">
            <v>ｺｳｶｼ</v>
          </cell>
          <cell r="D1064" t="str">
            <v>ﾐﾅｸﾁﾁｮｳｲｽﾞﾐ</v>
          </cell>
          <cell r="E1064" t="str">
            <v>滋賀県</v>
          </cell>
          <cell r="F1064" t="str">
            <v>甲賀市</v>
          </cell>
          <cell r="G1064" t="str">
            <v>甲賀市</v>
          </cell>
          <cell r="H1064" t="str">
            <v>水口町泉</v>
          </cell>
        </row>
        <row r="1065">
          <cell r="A1065">
            <v>5280002</v>
          </cell>
          <cell r="B1065" t="str">
            <v>ｼｶﾞｹﾝ</v>
          </cell>
          <cell r="C1065" t="str">
            <v>ｺｳｶｼ</v>
          </cell>
          <cell r="D1065" t="str">
            <v>ﾐﾅｸﾁﾁｮｳｲﾏｺﾞｳ</v>
          </cell>
          <cell r="E1065" t="str">
            <v>滋賀県</v>
          </cell>
          <cell r="F1065" t="str">
            <v>甲賀市</v>
          </cell>
          <cell r="G1065" t="str">
            <v>甲賀市</v>
          </cell>
          <cell r="H1065" t="str">
            <v>水口町今郷</v>
          </cell>
        </row>
        <row r="1066">
          <cell r="A1066">
            <v>5280047</v>
          </cell>
          <cell r="B1066" t="str">
            <v>ｼｶﾞｹﾝ</v>
          </cell>
          <cell r="C1066" t="str">
            <v>ｺｳｶｼ</v>
          </cell>
          <cell r="D1066" t="str">
            <v>ﾐﾅｸﾁﾁｮｳｲﾜｻｶ</v>
          </cell>
          <cell r="E1066" t="str">
            <v>滋賀県</v>
          </cell>
          <cell r="F1066" t="str">
            <v>甲賀市</v>
          </cell>
          <cell r="G1066" t="str">
            <v>甲賀市</v>
          </cell>
          <cell r="H1066" t="str">
            <v>水口町岩坂</v>
          </cell>
        </row>
        <row r="1067">
          <cell r="A1067">
            <v>5280055</v>
          </cell>
          <cell r="B1067" t="str">
            <v>ｼｶﾞｹﾝ</v>
          </cell>
          <cell r="C1067" t="str">
            <v>ｺｳｶｼ</v>
          </cell>
          <cell r="D1067" t="str">
            <v>ﾐﾅｸﾁﾁｮｳｳｴ</v>
          </cell>
          <cell r="E1067" t="str">
            <v>滋賀県</v>
          </cell>
          <cell r="F1067" t="str">
            <v>甲賀市</v>
          </cell>
          <cell r="G1067" t="str">
            <v>甲賀市</v>
          </cell>
          <cell r="H1067" t="str">
            <v>水口町植</v>
          </cell>
        </row>
        <row r="1068">
          <cell r="A1068">
            <v>5280052</v>
          </cell>
          <cell r="B1068" t="str">
            <v>ｼｶﾞｹﾝ</v>
          </cell>
          <cell r="C1068" t="str">
            <v>ｺｳｶｼ</v>
          </cell>
          <cell r="D1068" t="str">
            <v>ﾐﾅｸﾁﾁｮｳｳｶﾜ</v>
          </cell>
          <cell r="E1068" t="str">
            <v>滋賀県</v>
          </cell>
          <cell r="F1068" t="str">
            <v>甲賀市</v>
          </cell>
          <cell r="G1068" t="str">
            <v>甲賀市</v>
          </cell>
          <cell r="H1068" t="str">
            <v>水口町宇川</v>
          </cell>
        </row>
        <row r="1069">
          <cell r="A1069">
            <v>5280045</v>
          </cell>
          <cell r="B1069" t="str">
            <v>ｼｶﾞｹﾝ</v>
          </cell>
          <cell r="C1069" t="str">
            <v>ｺｳｶｼ</v>
          </cell>
          <cell r="D1069" t="str">
            <v>ﾐﾅｸﾁﾁｮｳｳｼｶｲ</v>
          </cell>
          <cell r="E1069" t="str">
            <v>滋賀県</v>
          </cell>
          <cell r="F1069" t="str">
            <v>甲賀市</v>
          </cell>
          <cell r="G1069" t="str">
            <v>甲賀市</v>
          </cell>
          <cell r="H1069" t="str">
            <v>水口町牛飼</v>
          </cell>
        </row>
        <row r="1070">
          <cell r="A1070">
            <v>5280053</v>
          </cell>
          <cell r="B1070" t="str">
            <v>ｼｶﾞｹﾝ</v>
          </cell>
          <cell r="C1070" t="str">
            <v>ｺｳｶｼ</v>
          </cell>
          <cell r="D1070" t="str">
            <v>ﾐﾅｸﾁﾁｮｳｳﾂﾀ</v>
          </cell>
          <cell r="E1070" t="str">
            <v>滋賀県</v>
          </cell>
          <cell r="F1070" t="str">
            <v>甲賀市</v>
          </cell>
          <cell r="G1070" t="str">
            <v>甲賀市</v>
          </cell>
          <cell r="H1070" t="str">
            <v>水口町宇田</v>
          </cell>
        </row>
        <row r="1071">
          <cell r="A1071">
            <v>5280022</v>
          </cell>
          <cell r="B1071" t="str">
            <v>ｼｶﾞｹﾝ</v>
          </cell>
          <cell r="C1071" t="str">
            <v>ｺｳｶｼ</v>
          </cell>
          <cell r="D1071" t="str">
            <v>ﾐﾅｸﾁﾁｮｳｳﾒｶﾞｵｶ</v>
          </cell>
          <cell r="E1071" t="str">
            <v>滋賀県</v>
          </cell>
          <cell r="F1071" t="str">
            <v>甲賀市</v>
          </cell>
          <cell r="G1071" t="str">
            <v>甲賀市</v>
          </cell>
          <cell r="H1071" t="str">
            <v>水口町梅が丘</v>
          </cell>
        </row>
        <row r="1072">
          <cell r="A1072">
            <v>5280065</v>
          </cell>
          <cell r="B1072" t="str">
            <v>ｼｶﾞｹﾝ</v>
          </cell>
          <cell r="C1072" t="str">
            <v>ｺｳｶｼ</v>
          </cell>
          <cell r="D1072" t="str">
            <v>ﾐﾅｸﾁﾁｮｳｶｽｶﾞ</v>
          </cell>
          <cell r="E1072" t="str">
            <v>滋賀県</v>
          </cell>
          <cell r="F1072" t="str">
            <v>甲賀市</v>
          </cell>
          <cell r="G1072" t="str">
            <v>甲賀市</v>
          </cell>
          <cell r="H1072" t="str">
            <v>水口町春日</v>
          </cell>
        </row>
        <row r="1073">
          <cell r="A1073">
            <v>5280004</v>
          </cell>
          <cell r="B1073" t="str">
            <v>ｼｶﾞｹﾝ</v>
          </cell>
          <cell r="C1073" t="str">
            <v>ｺｳｶｼ</v>
          </cell>
          <cell r="D1073" t="str">
            <v>ﾐﾅｸﾁﾁｮｳｷﾞｶ</v>
          </cell>
          <cell r="E1073" t="str">
            <v>滋賀県</v>
          </cell>
          <cell r="F1073" t="str">
            <v>甲賀市</v>
          </cell>
          <cell r="G1073" t="str">
            <v>甲賀市</v>
          </cell>
          <cell r="H1073" t="str">
            <v>水口町嶬峨</v>
          </cell>
        </row>
        <row r="1074">
          <cell r="A1074">
            <v>5280058</v>
          </cell>
          <cell r="B1074" t="str">
            <v>ｼｶﾞｹﾝ</v>
          </cell>
          <cell r="C1074" t="str">
            <v>ｺｳｶｼ</v>
          </cell>
          <cell r="D1074" t="str">
            <v>ﾐﾅｸﾁﾁｮｳｷﾀｲｽﾞﾐ</v>
          </cell>
          <cell r="E1074" t="str">
            <v>滋賀県</v>
          </cell>
          <cell r="F1074" t="str">
            <v>甲賀市</v>
          </cell>
          <cell r="G1074" t="str">
            <v>甲賀市</v>
          </cell>
          <cell r="H1074" t="str">
            <v>水口町北泉</v>
          </cell>
        </row>
        <row r="1075">
          <cell r="A1075">
            <v>5280051</v>
          </cell>
          <cell r="B1075" t="str">
            <v>ｼｶﾞｹﾝ</v>
          </cell>
          <cell r="C1075" t="str">
            <v>ｺｳｶｼ</v>
          </cell>
          <cell r="D1075" t="str">
            <v>ﾐﾅｸﾁﾁｮｳｷﾀﾅｲｷ</v>
          </cell>
          <cell r="E1075" t="str">
            <v>滋賀県</v>
          </cell>
          <cell r="F1075" t="str">
            <v>甲賀市</v>
          </cell>
          <cell r="G1075" t="str">
            <v>甲賀市</v>
          </cell>
          <cell r="H1075" t="str">
            <v>水口町北内貴</v>
          </cell>
        </row>
        <row r="1076">
          <cell r="A1076">
            <v>5280057</v>
          </cell>
          <cell r="B1076" t="str">
            <v>ｼｶﾞｹﾝ</v>
          </cell>
          <cell r="C1076" t="str">
            <v>ｺｳｶｼ</v>
          </cell>
          <cell r="D1076" t="str">
            <v>ﾐﾅｸﾁﾁｮｳｷﾀﾜｷ</v>
          </cell>
          <cell r="E1076" t="str">
            <v>滋賀県</v>
          </cell>
          <cell r="F1076" t="str">
            <v>甲賀市</v>
          </cell>
          <cell r="G1076" t="str">
            <v>甲賀市</v>
          </cell>
          <cell r="H1076" t="str">
            <v>水口町北脇</v>
          </cell>
        </row>
        <row r="1077">
          <cell r="A1077">
            <v>5280049</v>
          </cell>
          <cell r="B1077" t="str">
            <v>ｼｶﾞｹﾝ</v>
          </cell>
          <cell r="C1077" t="str">
            <v>ｺｳｶｼ</v>
          </cell>
          <cell r="D1077" t="str">
            <v>ﾐﾅｸﾁﾁｮｳｷﾌﾞｶﾜ</v>
          </cell>
          <cell r="E1077" t="str">
            <v>滋賀県</v>
          </cell>
          <cell r="F1077" t="str">
            <v>甲賀市</v>
          </cell>
          <cell r="G1077" t="str">
            <v>甲賀市</v>
          </cell>
          <cell r="H1077" t="str">
            <v>水口町貴生川</v>
          </cell>
        </row>
        <row r="1078">
          <cell r="A1078">
            <v>5280017</v>
          </cell>
          <cell r="B1078" t="str">
            <v>ｼｶﾞｹﾝ</v>
          </cell>
          <cell r="C1078" t="str">
            <v>ｺｳｶｼ</v>
          </cell>
          <cell r="D1078" t="str">
            <v>ﾐﾅｸﾁﾁｮｳｷｮｳﾏﾁ</v>
          </cell>
          <cell r="E1078" t="str">
            <v>滋賀県</v>
          </cell>
          <cell r="F1078" t="str">
            <v>甲賀市</v>
          </cell>
          <cell r="G1078" t="str">
            <v>甲賀市</v>
          </cell>
          <cell r="H1078" t="str">
            <v>水口町京町</v>
          </cell>
        </row>
        <row r="1079">
          <cell r="A1079">
            <v>5280073</v>
          </cell>
          <cell r="B1079" t="str">
            <v>ｼｶﾞｹﾝ</v>
          </cell>
          <cell r="C1079" t="str">
            <v>ｺｳｶｼ</v>
          </cell>
          <cell r="D1079" t="str">
            <v>ﾐﾅｸﾁﾁｮｳｺｼﾞｮｳｶﾞｵｶ</v>
          </cell>
          <cell r="E1079" t="str">
            <v>滋賀県</v>
          </cell>
          <cell r="F1079" t="str">
            <v>甲賀市</v>
          </cell>
          <cell r="G1079" t="str">
            <v>甲賀市</v>
          </cell>
          <cell r="H1079" t="str">
            <v>水口町古城が丘</v>
          </cell>
        </row>
        <row r="1080">
          <cell r="A1080">
            <v>5280054</v>
          </cell>
          <cell r="B1080" t="str">
            <v>ｼｶﾞｹﾝ</v>
          </cell>
          <cell r="C1080" t="str">
            <v>ｺｳｶｼ</v>
          </cell>
          <cell r="D1080" t="str">
            <v>ﾐﾅｸﾁﾁｮｳｻｺｳﾄﾞ</v>
          </cell>
          <cell r="E1080" t="str">
            <v>滋賀県</v>
          </cell>
          <cell r="F1080" t="str">
            <v>甲賀市</v>
          </cell>
          <cell r="G1080" t="str">
            <v>甲賀市</v>
          </cell>
          <cell r="H1080" t="str">
            <v>水口町酒人</v>
          </cell>
        </row>
        <row r="1081">
          <cell r="A1081">
            <v>5280061</v>
          </cell>
          <cell r="B1081" t="str">
            <v>ｼｶﾞｹﾝ</v>
          </cell>
          <cell r="C1081" t="str">
            <v>ｺｳｶｼ</v>
          </cell>
          <cell r="D1081" t="str">
            <v>ﾐﾅｸﾁﾁｮｳｻｻｶﾞｵｶ</v>
          </cell>
          <cell r="E1081" t="str">
            <v>滋賀県</v>
          </cell>
          <cell r="F1081" t="str">
            <v>甲賀市</v>
          </cell>
          <cell r="G1081" t="str">
            <v>甲賀市</v>
          </cell>
          <cell r="H1081" t="str">
            <v>水口町笹が丘</v>
          </cell>
        </row>
        <row r="1082">
          <cell r="A1082">
            <v>5280062</v>
          </cell>
          <cell r="B1082" t="str">
            <v>ｼｶﾞｹﾝ</v>
          </cell>
          <cell r="C1082" t="str">
            <v>ｺｳｶｼ</v>
          </cell>
          <cell r="D1082" t="str">
            <v>ﾐﾅｸﾁﾁｮｳｻﾂｷｶﾞｵｶ</v>
          </cell>
          <cell r="E1082" t="str">
            <v>滋賀県</v>
          </cell>
          <cell r="F1082" t="str">
            <v>甲賀市</v>
          </cell>
          <cell r="G1082" t="str">
            <v>甲賀市</v>
          </cell>
          <cell r="H1082" t="str">
            <v>水口町さつきが丘</v>
          </cell>
        </row>
        <row r="1083">
          <cell r="A1083">
            <v>5280046</v>
          </cell>
          <cell r="B1083" t="str">
            <v>ｼｶﾞｹﾝ</v>
          </cell>
          <cell r="C1083" t="str">
            <v>ｺｳｶｼ</v>
          </cell>
          <cell r="D1083" t="str">
            <v>ﾐﾅｸﾁﾁｮｳｻﾝﾀﾞｲｼﾞ</v>
          </cell>
          <cell r="E1083" t="str">
            <v>滋賀県</v>
          </cell>
          <cell r="F1083" t="str">
            <v>甲賀市</v>
          </cell>
          <cell r="G1083" t="str">
            <v>甲賀市</v>
          </cell>
          <cell r="H1083" t="str">
            <v>水口町三大寺</v>
          </cell>
        </row>
        <row r="1084">
          <cell r="A1084">
            <v>5280040</v>
          </cell>
          <cell r="B1084" t="str">
            <v>ｼｶﾞｹﾝ</v>
          </cell>
          <cell r="C1084" t="str">
            <v>ｺｳｶｼ</v>
          </cell>
          <cell r="D1084" t="str">
            <v>ﾐﾅｸﾁﾁｮｳｻﾝﾎﾞﾝﾔﾅｷﾞ</v>
          </cell>
          <cell r="E1084" t="str">
            <v>滋賀県</v>
          </cell>
          <cell r="F1084" t="str">
            <v>甲賀市</v>
          </cell>
          <cell r="G1084" t="str">
            <v>甲賀市</v>
          </cell>
          <cell r="H1084" t="str">
            <v>水口町三本柳</v>
          </cell>
        </row>
        <row r="1085">
          <cell r="A1085">
            <v>5280063</v>
          </cell>
          <cell r="B1085" t="str">
            <v>ｼｶﾞｹﾝ</v>
          </cell>
          <cell r="C1085" t="str">
            <v>ｺｳｶｼ</v>
          </cell>
          <cell r="D1085" t="str">
            <v>ﾐﾅｸﾁﾁｮｳｼﾓﾔﾏ</v>
          </cell>
          <cell r="E1085" t="str">
            <v>滋賀県</v>
          </cell>
          <cell r="F1085" t="str">
            <v>甲賀市</v>
          </cell>
          <cell r="G1085" t="str">
            <v>甲賀市</v>
          </cell>
          <cell r="H1085" t="str">
            <v>水口町下山</v>
          </cell>
        </row>
        <row r="1086">
          <cell r="A1086">
            <v>5280015</v>
          </cell>
          <cell r="B1086" t="str">
            <v>ｼｶﾞｹﾝ</v>
          </cell>
          <cell r="C1086" t="str">
            <v>ｺｳｶｼ</v>
          </cell>
          <cell r="D1086" t="str">
            <v>ﾐﾅｸﾁﾁｮｳｼｮｳｴｲ</v>
          </cell>
          <cell r="E1086" t="str">
            <v>滋賀県</v>
          </cell>
          <cell r="F1086" t="str">
            <v>甲賀市</v>
          </cell>
          <cell r="G1086" t="str">
            <v>甲賀市</v>
          </cell>
          <cell r="H1086" t="str">
            <v>水口町松栄</v>
          </cell>
        </row>
        <row r="1087">
          <cell r="A1087">
            <v>5280028</v>
          </cell>
          <cell r="B1087" t="str">
            <v>ｼｶﾞｹﾝ</v>
          </cell>
          <cell r="C1087" t="str">
            <v>ｺｳｶｼ</v>
          </cell>
          <cell r="D1087" t="str">
            <v>ﾐﾅｸﾁﾁｮｳｼﾞｮｳﾄｳ</v>
          </cell>
          <cell r="E1087" t="str">
            <v>滋賀県</v>
          </cell>
          <cell r="F1087" t="str">
            <v>甲賀市</v>
          </cell>
          <cell r="G1087" t="str">
            <v>甲賀市</v>
          </cell>
          <cell r="H1087" t="str">
            <v>水口町城東</v>
          </cell>
        </row>
        <row r="1088">
          <cell r="A1088">
            <v>5280027</v>
          </cell>
          <cell r="B1088" t="str">
            <v>ｼｶﾞｹﾝ</v>
          </cell>
          <cell r="C1088" t="str">
            <v>ｺｳｶｼ</v>
          </cell>
          <cell r="D1088" t="str">
            <v>ﾐﾅｸﾁﾁｮｳｼﾞｮｳﾅｲ</v>
          </cell>
          <cell r="E1088" t="str">
            <v>滋賀県</v>
          </cell>
          <cell r="F1088" t="str">
            <v>甲賀市</v>
          </cell>
          <cell r="G1088" t="str">
            <v>甲賀市</v>
          </cell>
          <cell r="H1088" t="str">
            <v>水口町城内</v>
          </cell>
        </row>
        <row r="1089">
          <cell r="A1089">
            <v>5280007</v>
          </cell>
          <cell r="B1089" t="str">
            <v>ｼｶﾞｹﾝ</v>
          </cell>
          <cell r="C1089" t="str">
            <v>ｺｳｶｼ</v>
          </cell>
          <cell r="D1089" t="str">
            <v>ﾐﾅｸﾁﾁｮｳｼﾝｼﾞｮｳ</v>
          </cell>
          <cell r="E1089" t="str">
            <v>滋賀県</v>
          </cell>
          <cell r="F1089" t="str">
            <v>甲賀市</v>
          </cell>
          <cell r="G1089" t="str">
            <v>甲賀市</v>
          </cell>
          <cell r="H1089" t="str">
            <v>水口町新城</v>
          </cell>
        </row>
        <row r="1090">
          <cell r="A1090">
            <v>5280038</v>
          </cell>
          <cell r="B1090" t="str">
            <v>ｼｶﾞｹﾝ</v>
          </cell>
          <cell r="C1090" t="str">
            <v>ｺｳｶｼ</v>
          </cell>
          <cell r="D1090" t="str">
            <v>ﾐﾅｸﾁﾁｮｳｼﾝﾏﾁ</v>
          </cell>
          <cell r="E1090" t="str">
            <v>滋賀県</v>
          </cell>
          <cell r="F1090" t="str">
            <v>甲賀市</v>
          </cell>
          <cell r="G1090" t="str">
            <v>甲賀市</v>
          </cell>
          <cell r="H1090" t="str">
            <v>水口町新町</v>
          </cell>
        </row>
        <row r="1091">
          <cell r="A1091">
            <v>5280016</v>
          </cell>
          <cell r="B1091" t="str">
            <v>ｼｶﾞｹﾝ</v>
          </cell>
          <cell r="C1091" t="str">
            <v>ｺｳｶｼ</v>
          </cell>
          <cell r="D1091" t="str">
            <v>ﾐﾅｸﾁﾁｮｳｼﾝﾒｲ</v>
          </cell>
          <cell r="E1091" t="str">
            <v>滋賀県</v>
          </cell>
          <cell r="F1091" t="str">
            <v>甲賀市</v>
          </cell>
          <cell r="G1091" t="str">
            <v>甲賀市</v>
          </cell>
          <cell r="H1091" t="str">
            <v>水口町神明</v>
          </cell>
        </row>
        <row r="1092">
          <cell r="A1092">
            <v>5280043</v>
          </cell>
          <cell r="B1092" t="str">
            <v>ｼｶﾞｹﾝ</v>
          </cell>
          <cell r="C1092" t="str">
            <v>ｺｳｶｼ</v>
          </cell>
          <cell r="D1092" t="str">
            <v>ﾐﾅｸﾁﾁｮｳｿﾏﾅｶ</v>
          </cell>
          <cell r="E1092" t="str">
            <v>滋賀県</v>
          </cell>
          <cell r="F1092" t="str">
            <v>甲賀市</v>
          </cell>
          <cell r="G1092" t="str">
            <v>甲賀市</v>
          </cell>
          <cell r="H1092" t="str">
            <v>水口町杣中</v>
          </cell>
        </row>
        <row r="1093">
          <cell r="A1093">
            <v>5280011</v>
          </cell>
          <cell r="B1093" t="str">
            <v>ｼｶﾞｹﾝ</v>
          </cell>
          <cell r="C1093" t="str">
            <v>ｺｳｶｼ</v>
          </cell>
          <cell r="D1093" t="str">
            <v>ﾐﾅｸﾁﾁｮｳﾀｶﾂｶ</v>
          </cell>
          <cell r="E1093" t="str">
            <v>滋賀県</v>
          </cell>
          <cell r="F1093" t="str">
            <v>甲賀市</v>
          </cell>
          <cell r="G1093" t="str">
            <v>甲賀市</v>
          </cell>
          <cell r="H1093" t="str">
            <v>水口町高塚</v>
          </cell>
        </row>
        <row r="1094">
          <cell r="A1094">
            <v>5280048</v>
          </cell>
          <cell r="B1094" t="str">
            <v>ｼｶﾞｹﾝ</v>
          </cell>
          <cell r="C1094" t="str">
            <v>ｺｳｶｼ</v>
          </cell>
          <cell r="D1094" t="str">
            <v>ﾐﾅｸﾁﾁｮｳﾀｶﾔﾏ</v>
          </cell>
          <cell r="E1094" t="str">
            <v>滋賀県</v>
          </cell>
          <cell r="F1094" t="str">
            <v>甲賀市</v>
          </cell>
          <cell r="G1094" t="str">
            <v>甲賀市</v>
          </cell>
          <cell r="H1094" t="str">
            <v>水口町高山</v>
          </cell>
        </row>
        <row r="1095">
          <cell r="A1095">
            <v>5280001</v>
          </cell>
          <cell r="B1095" t="str">
            <v>ｼｶﾞｹﾝ</v>
          </cell>
          <cell r="C1095" t="str">
            <v>ｺｳｶｼ</v>
          </cell>
          <cell r="D1095" t="str">
            <v>ﾐﾅｸﾁﾁｮｳﾅｶﾊﾀ</v>
          </cell>
          <cell r="E1095" t="str">
            <v>滋賀県</v>
          </cell>
          <cell r="F1095" t="str">
            <v>甲賀市</v>
          </cell>
          <cell r="G1095" t="str">
            <v>甲賀市</v>
          </cell>
          <cell r="H1095" t="str">
            <v>水口町中畑</v>
          </cell>
        </row>
        <row r="1096">
          <cell r="A1096">
            <v>5280024</v>
          </cell>
          <cell r="B1096" t="str">
            <v>ｼｶﾞｹﾝ</v>
          </cell>
          <cell r="C1096" t="str">
            <v>ｺｳｶｼ</v>
          </cell>
          <cell r="D1096" t="str">
            <v>ﾐﾅｸﾁﾁｮｳﾅｶﾔｼｷ</v>
          </cell>
          <cell r="E1096" t="str">
            <v>滋賀県</v>
          </cell>
          <cell r="F1096" t="str">
            <v>甲賀市</v>
          </cell>
          <cell r="G1096" t="str">
            <v>甲賀市</v>
          </cell>
          <cell r="H1096" t="str">
            <v>水口町中邸</v>
          </cell>
        </row>
        <row r="1097">
          <cell r="A1097">
            <v>5280035</v>
          </cell>
          <cell r="B1097" t="str">
            <v>ｼｶﾞｹﾝ</v>
          </cell>
          <cell r="C1097" t="str">
            <v>ｺｳｶｼ</v>
          </cell>
          <cell r="D1097" t="str">
            <v>ﾐﾅｸﾁﾁｮｳﾅｻｶ</v>
          </cell>
          <cell r="E1097" t="str">
            <v>滋賀県</v>
          </cell>
          <cell r="F1097" t="str">
            <v>甲賀市</v>
          </cell>
          <cell r="G1097" t="str">
            <v>甲賀市</v>
          </cell>
          <cell r="H1097" t="str">
            <v>水口町名坂</v>
          </cell>
        </row>
        <row r="1098">
          <cell r="A1098">
            <v>5280025</v>
          </cell>
          <cell r="B1098" t="str">
            <v>ｼｶﾞｹﾝ</v>
          </cell>
          <cell r="C1098" t="str">
            <v>ｺｳｶｼ</v>
          </cell>
          <cell r="D1098" t="str">
            <v>ﾐﾅｸﾁﾁｮｳﾆｼﾊﾔｼｸﾞﾁ</v>
          </cell>
          <cell r="E1098" t="str">
            <v>滋賀県</v>
          </cell>
          <cell r="F1098" t="str">
            <v>甲賀市</v>
          </cell>
          <cell r="G1098" t="str">
            <v>甲賀市</v>
          </cell>
          <cell r="H1098" t="str">
            <v>水口町西林口</v>
          </cell>
        </row>
        <row r="1099">
          <cell r="A1099">
            <v>5280034</v>
          </cell>
          <cell r="B1099" t="str">
            <v>ｼｶﾞｹﾝ</v>
          </cell>
          <cell r="C1099" t="str">
            <v>ｺｳｶｼ</v>
          </cell>
          <cell r="D1099" t="str">
            <v>ﾐﾅｸﾁﾁｮｳﾆﾁﾃﾞﾝ</v>
          </cell>
          <cell r="E1099" t="str">
            <v>滋賀県</v>
          </cell>
          <cell r="F1099" t="str">
            <v>甲賀市</v>
          </cell>
          <cell r="G1099" t="str">
            <v>甲賀市</v>
          </cell>
          <cell r="H1099" t="str">
            <v>水口町日電</v>
          </cell>
        </row>
        <row r="1100">
          <cell r="A1100">
            <v>5280021</v>
          </cell>
          <cell r="B1100" t="str">
            <v>ｼｶﾞｹﾝ</v>
          </cell>
          <cell r="C1100" t="str">
            <v>ｺｳｶｼ</v>
          </cell>
          <cell r="D1100" t="str">
            <v>ﾐﾅｸﾁﾁｮｳﾊｯｺｳ</v>
          </cell>
          <cell r="E1100" t="str">
            <v>滋賀県</v>
          </cell>
          <cell r="F1100" t="str">
            <v>甲賀市</v>
          </cell>
          <cell r="G1100" t="str">
            <v>甲賀市</v>
          </cell>
          <cell r="H1100" t="str">
            <v>水口町八光</v>
          </cell>
        </row>
        <row r="1101">
          <cell r="A1101">
            <v>5280066</v>
          </cell>
          <cell r="B1101" t="str">
            <v>ｼｶﾞｹﾝ</v>
          </cell>
          <cell r="C1101" t="str">
            <v>ｺｳｶｼ</v>
          </cell>
          <cell r="D1101" t="str">
            <v>ﾐﾅｸﾁﾁｮｳﾊｯﾀ</v>
          </cell>
          <cell r="E1101" t="str">
            <v>滋賀県</v>
          </cell>
          <cell r="F1101" t="str">
            <v>甲賀市</v>
          </cell>
          <cell r="G1101" t="str">
            <v>甲賀市</v>
          </cell>
          <cell r="H1101" t="str">
            <v>水口町八田</v>
          </cell>
        </row>
        <row r="1102">
          <cell r="A1102">
            <v>5280064</v>
          </cell>
          <cell r="B1102" t="str">
            <v>ｼｶﾞｹﾝ</v>
          </cell>
          <cell r="C1102" t="str">
            <v>ｺｳｶｼ</v>
          </cell>
          <cell r="D1102" t="str">
            <v>ﾐﾅｸﾁﾁｮｳﾊﾞﾝﾅｶﾔﾏ</v>
          </cell>
          <cell r="E1102" t="str">
            <v>滋賀県</v>
          </cell>
          <cell r="F1102" t="str">
            <v>甲賀市</v>
          </cell>
          <cell r="G1102" t="str">
            <v>甲賀市</v>
          </cell>
          <cell r="H1102" t="str">
            <v>水口町伴中山</v>
          </cell>
        </row>
        <row r="1103">
          <cell r="A1103">
            <v>5280036</v>
          </cell>
          <cell r="B1103" t="str">
            <v>ｼｶﾞｹﾝ</v>
          </cell>
          <cell r="C1103" t="str">
            <v>ｺｳｶｼ</v>
          </cell>
          <cell r="D1103" t="str">
            <v>ﾐﾅｸﾁﾁｮｳﾋｶﾞｼﾅｻｶ</v>
          </cell>
          <cell r="E1103" t="str">
            <v>滋賀県</v>
          </cell>
          <cell r="F1103" t="str">
            <v>甲賀市</v>
          </cell>
          <cell r="G1103" t="str">
            <v>甲賀市</v>
          </cell>
          <cell r="H1103" t="str">
            <v>水口町東名坂</v>
          </cell>
        </row>
        <row r="1104">
          <cell r="A1104">
            <v>5280026</v>
          </cell>
          <cell r="B1104" t="str">
            <v>ｼｶﾞｹﾝ</v>
          </cell>
          <cell r="C1104" t="str">
            <v>ｺｳｶｼ</v>
          </cell>
          <cell r="D1104" t="str">
            <v>ﾐﾅｸﾁﾁｮｳﾋｶﾞｼﾊﾔｼｸﾞﾁ</v>
          </cell>
          <cell r="E1104" t="str">
            <v>滋賀県</v>
          </cell>
          <cell r="F1104" t="str">
            <v>甲賀市</v>
          </cell>
          <cell r="G1104" t="str">
            <v>甲賀市</v>
          </cell>
          <cell r="H1104" t="str">
            <v>水口町東林口</v>
          </cell>
        </row>
        <row r="1105">
          <cell r="A1105">
            <v>5280068</v>
          </cell>
          <cell r="B1105" t="str">
            <v>ｼｶﾞｹﾝ</v>
          </cell>
          <cell r="C1105" t="str">
            <v>ｺｳｶｼ</v>
          </cell>
          <cell r="D1105" t="str">
            <v>ﾐﾅｸﾁﾁｮｳﾋﾉｷｶﾞｵｶ</v>
          </cell>
          <cell r="E1105" t="str">
            <v>滋賀県</v>
          </cell>
          <cell r="F1105" t="str">
            <v>甲賀市</v>
          </cell>
          <cell r="G1105" t="str">
            <v>甲賀市</v>
          </cell>
          <cell r="H1105" t="str">
            <v>水口町ひのきが丘</v>
          </cell>
        </row>
        <row r="1106">
          <cell r="A1106">
            <v>5280031</v>
          </cell>
          <cell r="B1106" t="str">
            <v>ｼｶﾞｹﾝ</v>
          </cell>
          <cell r="C1106" t="str">
            <v>ｺｳｶｼ</v>
          </cell>
          <cell r="D1106" t="str">
            <v>ﾐﾅｸﾁﾁｮｳﾎﾝﾏﾁ</v>
          </cell>
          <cell r="E1106" t="str">
            <v>滋賀県</v>
          </cell>
          <cell r="F1106" t="str">
            <v>甲賀市</v>
          </cell>
          <cell r="G1106" t="str">
            <v>甲賀市</v>
          </cell>
          <cell r="H1106" t="str">
            <v>水口町本町</v>
          </cell>
        </row>
        <row r="1107">
          <cell r="A1107">
            <v>5280023</v>
          </cell>
          <cell r="B1107" t="str">
            <v>ｼｶﾞｹﾝ</v>
          </cell>
          <cell r="C1107" t="str">
            <v>ｺｳｶｼ</v>
          </cell>
          <cell r="D1107" t="str">
            <v>ﾐﾅｸﾁﾁｮｳﾎﾝﾏﾙ</v>
          </cell>
          <cell r="E1107" t="str">
            <v>滋賀県</v>
          </cell>
          <cell r="F1107" t="str">
            <v>甲賀市</v>
          </cell>
          <cell r="G1107" t="str">
            <v>甲賀市</v>
          </cell>
          <cell r="H1107" t="str">
            <v>水口町本丸</v>
          </cell>
        </row>
        <row r="1108">
          <cell r="A1108">
            <v>5280074</v>
          </cell>
          <cell r="B1108" t="str">
            <v>ｼｶﾞｹﾝ</v>
          </cell>
          <cell r="C1108" t="str">
            <v>ｺｳｶｼ</v>
          </cell>
          <cell r="D1108" t="str">
            <v>ﾐﾅｸﾁﾁｮｳﾏﾂｵ</v>
          </cell>
          <cell r="E1108" t="str">
            <v>滋賀県</v>
          </cell>
          <cell r="F1108" t="str">
            <v>甲賀市</v>
          </cell>
          <cell r="G1108" t="str">
            <v>甲賀市</v>
          </cell>
          <cell r="H1108" t="str">
            <v>水口町松尾</v>
          </cell>
        </row>
        <row r="1109">
          <cell r="A1109">
            <v>5280020</v>
          </cell>
          <cell r="B1109" t="str">
            <v>ｼｶﾞｹﾝ</v>
          </cell>
          <cell r="C1109" t="str">
            <v>ｺｳｶｼ</v>
          </cell>
          <cell r="D1109" t="str">
            <v>ﾐﾅｸﾁﾁｮｳﾏﾄﾊﾞ</v>
          </cell>
          <cell r="E1109" t="str">
            <v>滋賀県</v>
          </cell>
          <cell r="F1109" t="str">
            <v>甲賀市</v>
          </cell>
          <cell r="G1109" t="str">
            <v>甲賀市</v>
          </cell>
          <cell r="H1109" t="str">
            <v>水口町的場</v>
          </cell>
        </row>
        <row r="1110">
          <cell r="A1110">
            <v>5280005</v>
          </cell>
          <cell r="B1110" t="str">
            <v>ｼｶﾞｹﾝ</v>
          </cell>
          <cell r="C1110" t="str">
            <v>ｺｳｶｼ</v>
          </cell>
          <cell r="D1110" t="str">
            <v>ﾐﾅｸﾁﾁｮｳﾐﾅｸﾁ</v>
          </cell>
          <cell r="E1110" t="str">
            <v>滋賀県</v>
          </cell>
          <cell r="F1110" t="str">
            <v>甲賀市</v>
          </cell>
          <cell r="G1110" t="str">
            <v>甲賀市</v>
          </cell>
          <cell r="H1110" t="str">
            <v>水口町水口</v>
          </cell>
        </row>
        <row r="1111">
          <cell r="A1111">
            <v>5280029</v>
          </cell>
          <cell r="B1111" t="str">
            <v>ｼｶﾞｹﾝ</v>
          </cell>
          <cell r="C1111" t="str">
            <v>ｺｳｶｼ</v>
          </cell>
          <cell r="D1111" t="str">
            <v>ﾐﾅｸﾁﾁｮｳﾐﾅﾐﾊﾔｼｸﾞﾁ</v>
          </cell>
          <cell r="E1111" t="str">
            <v>滋賀県</v>
          </cell>
          <cell r="F1111" t="str">
            <v>甲賀市</v>
          </cell>
          <cell r="G1111" t="str">
            <v>甲賀市</v>
          </cell>
          <cell r="H1111" t="str">
            <v>水口町南林口</v>
          </cell>
        </row>
        <row r="1112">
          <cell r="A1112">
            <v>5280013</v>
          </cell>
          <cell r="B1112" t="str">
            <v>ｼｶﾞｹﾝ</v>
          </cell>
          <cell r="C1112" t="str">
            <v>ｺｳｶｼ</v>
          </cell>
          <cell r="D1112" t="str">
            <v>ﾐﾅｸﾁﾁｮｳﾐﾔﾉﾏｴ</v>
          </cell>
          <cell r="E1112" t="str">
            <v>滋賀県</v>
          </cell>
          <cell r="F1112" t="str">
            <v>甲賀市</v>
          </cell>
          <cell r="G1112" t="str">
            <v>甲賀市</v>
          </cell>
          <cell r="H1112" t="str">
            <v>水口町宮の前</v>
          </cell>
        </row>
        <row r="1113">
          <cell r="A1113">
            <v>5280041</v>
          </cell>
          <cell r="B1113" t="str">
            <v>ｼｶﾞｹﾝ</v>
          </cell>
          <cell r="C1113" t="str">
            <v>ｺｳｶｼ</v>
          </cell>
          <cell r="D1113" t="str">
            <v>ﾐﾅｸﾁﾁｮｳﾑｼｮｳﾉ</v>
          </cell>
          <cell r="E1113" t="str">
            <v>滋賀県</v>
          </cell>
          <cell r="F1113" t="str">
            <v>甲賀市</v>
          </cell>
          <cell r="G1113" t="str">
            <v>甲賀市</v>
          </cell>
          <cell r="H1113" t="str">
            <v>水口町虫生野</v>
          </cell>
        </row>
        <row r="1114">
          <cell r="A1114">
            <v>5280042</v>
          </cell>
          <cell r="B1114" t="str">
            <v>ｼｶﾞｹﾝ</v>
          </cell>
          <cell r="C1114" t="str">
            <v>ｺｳｶｼ</v>
          </cell>
          <cell r="D1114" t="str">
            <v>ﾐﾅｸﾁﾁｮｳﾑｼｮｳﾉﾁｭｳｵｳ</v>
          </cell>
          <cell r="E1114" t="str">
            <v>滋賀県</v>
          </cell>
          <cell r="F1114" t="str">
            <v>甲賀市</v>
          </cell>
          <cell r="G1114" t="str">
            <v>甲賀市</v>
          </cell>
          <cell r="H1114" t="str">
            <v>水口町虫生野中央</v>
          </cell>
        </row>
        <row r="1115">
          <cell r="A1115">
            <v>5280069</v>
          </cell>
          <cell r="B1115" t="str">
            <v>ｼｶﾞｹﾝ</v>
          </cell>
          <cell r="C1115" t="str">
            <v>ｺｳｶｼ</v>
          </cell>
          <cell r="D1115" t="str">
            <v>ﾐﾅｸﾁﾁｮｳﾑｼｮｳﾉﾆｼﾞﾉﾏﾁ</v>
          </cell>
          <cell r="E1115" t="str">
            <v>滋賀県</v>
          </cell>
          <cell r="F1115" t="str">
            <v>甲賀市</v>
          </cell>
          <cell r="G1115" t="str">
            <v>甲賀市</v>
          </cell>
          <cell r="H1115" t="str">
            <v>水口町虫生野虹の町</v>
          </cell>
        </row>
        <row r="1116">
          <cell r="A1116">
            <v>5280037</v>
          </cell>
          <cell r="B1116" t="str">
            <v>ｼｶﾞｹﾝ</v>
          </cell>
          <cell r="C1116" t="str">
            <v>ｺｳｶｼ</v>
          </cell>
          <cell r="D1116" t="str">
            <v>ﾐﾅｸﾁﾁｮｳﾓﾄｱﾔﾉ</v>
          </cell>
          <cell r="E1116" t="str">
            <v>滋賀県</v>
          </cell>
          <cell r="F1116" t="str">
            <v>甲賀市</v>
          </cell>
          <cell r="G1116" t="str">
            <v>甲賀市</v>
          </cell>
          <cell r="H1116" t="str">
            <v>水口町本綾野</v>
          </cell>
        </row>
        <row r="1117">
          <cell r="A1117">
            <v>5280006</v>
          </cell>
          <cell r="B1117" t="str">
            <v>ｼｶﾞｹﾝ</v>
          </cell>
          <cell r="C1117" t="str">
            <v>ｺｳｶｼ</v>
          </cell>
          <cell r="D1117" t="str">
            <v>ﾐﾅｸﾁﾁｮｳﾓﾄﾏﾁ</v>
          </cell>
          <cell r="E1117" t="str">
            <v>滋賀県</v>
          </cell>
          <cell r="F1117" t="str">
            <v>甲賀市</v>
          </cell>
          <cell r="G1117" t="str">
            <v>甲賀市</v>
          </cell>
          <cell r="H1117" t="str">
            <v>水口町元町</v>
          </cell>
        </row>
        <row r="1118">
          <cell r="A1118">
            <v>5280032</v>
          </cell>
          <cell r="B1118" t="str">
            <v>ｼｶﾞｹﾝ</v>
          </cell>
          <cell r="C1118" t="str">
            <v>ｺｳｶｼ</v>
          </cell>
          <cell r="D1118" t="str">
            <v>ﾐﾅｸﾁﾁｮｳﾔｻｶ</v>
          </cell>
          <cell r="E1118" t="str">
            <v>滋賀県</v>
          </cell>
          <cell r="F1118" t="str">
            <v>甲賀市</v>
          </cell>
          <cell r="G1118" t="str">
            <v>甲賀市</v>
          </cell>
          <cell r="H1118" t="str">
            <v>水口町八坂</v>
          </cell>
        </row>
        <row r="1119">
          <cell r="A1119">
            <v>5280067</v>
          </cell>
          <cell r="B1119" t="str">
            <v>ｼｶﾞｹﾝ</v>
          </cell>
          <cell r="C1119" t="str">
            <v>ｺｳｶｼ</v>
          </cell>
          <cell r="D1119" t="str">
            <v>ﾐﾅｸﾁﾁｮｳﾔﾏ</v>
          </cell>
          <cell r="E1119" t="str">
            <v>滋賀県</v>
          </cell>
          <cell r="F1119" t="str">
            <v>甲賀市</v>
          </cell>
          <cell r="G1119" t="str">
            <v>甲賀市</v>
          </cell>
          <cell r="H1119" t="str">
            <v>水口町山</v>
          </cell>
        </row>
        <row r="1120">
          <cell r="A1120">
            <v>5280044</v>
          </cell>
          <cell r="B1120" t="str">
            <v>ｼｶﾞｹﾝ</v>
          </cell>
          <cell r="C1120" t="str">
            <v>ｺｳｶｼ</v>
          </cell>
          <cell r="D1120" t="str">
            <v>ﾐﾅｸﾁﾁｮｳﾔﾏｶﾞﾐ</v>
          </cell>
          <cell r="E1120" t="str">
            <v>滋賀県</v>
          </cell>
          <cell r="F1120" t="str">
            <v>甲賀市</v>
          </cell>
          <cell r="G1120" t="str">
            <v>甲賀市</v>
          </cell>
          <cell r="H1120" t="str">
            <v>水口町山上</v>
          </cell>
        </row>
        <row r="1121">
          <cell r="A1121">
            <v>5280014</v>
          </cell>
          <cell r="B1121" t="str">
            <v>ｼｶﾞｹﾝ</v>
          </cell>
          <cell r="C1121" t="str">
            <v>ｺｳｶｼ</v>
          </cell>
          <cell r="D1121" t="str">
            <v>ﾐﾅｸﾁﾁｮｳﾛｸｼﾝ</v>
          </cell>
          <cell r="E1121" t="str">
            <v>滋賀県</v>
          </cell>
          <cell r="F1121" t="str">
            <v>甲賀市</v>
          </cell>
          <cell r="G1121" t="str">
            <v>甲賀市</v>
          </cell>
          <cell r="H1121" t="str">
            <v>水口町鹿深</v>
          </cell>
        </row>
        <row r="1122">
          <cell r="A1122">
            <v>5280003</v>
          </cell>
          <cell r="B1122" t="str">
            <v>ｼｶﾞｹﾝ</v>
          </cell>
          <cell r="C1122" t="str">
            <v>ｺｳｶｼ</v>
          </cell>
          <cell r="D1122" t="str">
            <v>ﾐﾅｸﾁﾁｮｳﾜﾉ</v>
          </cell>
          <cell r="E1122" t="str">
            <v>滋賀県</v>
          </cell>
          <cell r="F1122" t="str">
            <v>甲賀市</v>
          </cell>
          <cell r="G1122" t="str">
            <v>甲賀市</v>
          </cell>
          <cell r="H1122" t="str">
            <v>水口町和野</v>
          </cell>
        </row>
        <row r="1123">
          <cell r="A1123">
            <v>5202300</v>
          </cell>
          <cell r="B1123" t="str">
            <v>ｼｶﾞｹﾝ</v>
          </cell>
          <cell r="C1123" t="str">
            <v>ﾔｽｼ</v>
          </cell>
          <cell r="D1123" t="str">
            <v>ｲｶﾆｹｲｻｲｶﾞﾅｲﾊﾞｱｲ</v>
          </cell>
          <cell r="E1123" t="str">
            <v>滋賀県</v>
          </cell>
          <cell r="F1123" t="str">
            <v>野洲市</v>
          </cell>
          <cell r="G1123" t="str">
            <v>野洲市</v>
          </cell>
          <cell r="H1123" t="str">
            <v>以下に掲載がない場合</v>
          </cell>
        </row>
        <row r="1124">
          <cell r="A1124">
            <v>5240202</v>
          </cell>
          <cell r="B1124" t="str">
            <v>ｼｶﾞｹﾝ</v>
          </cell>
          <cell r="C1124" t="str">
            <v>ﾔｽｼ</v>
          </cell>
          <cell r="D1124" t="str">
            <v>ｱﾔﾒ</v>
          </cell>
          <cell r="E1124" t="str">
            <v>滋賀県</v>
          </cell>
          <cell r="F1124" t="str">
            <v>野洲市</v>
          </cell>
          <cell r="G1124" t="str">
            <v>野洲市</v>
          </cell>
          <cell r="H1124" t="str">
            <v>菖蒲</v>
          </cell>
        </row>
        <row r="1125">
          <cell r="A1125">
            <v>5202411</v>
          </cell>
          <cell r="B1125" t="str">
            <v>ｼｶﾞｹﾝ</v>
          </cell>
          <cell r="C1125" t="str">
            <v>ﾔｽｼ</v>
          </cell>
          <cell r="D1125" t="str">
            <v>ｱﾜｼﾞ</v>
          </cell>
          <cell r="E1125" t="str">
            <v>滋賀県</v>
          </cell>
          <cell r="F1125" t="str">
            <v>野洲市</v>
          </cell>
          <cell r="G1125" t="str">
            <v>野洲市</v>
          </cell>
          <cell r="H1125" t="str">
            <v>安治</v>
          </cell>
        </row>
        <row r="1126">
          <cell r="A1126">
            <v>5202362</v>
          </cell>
          <cell r="B1126" t="str">
            <v>ｼｶﾞｹﾝ</v>
          </cell>
          <cell r="C1126" t="str">
            <v>ﾔｽｼ</v>
          </cell>
          <cell r="D1126" t="str">
            <v>ｲﾁﾐﾔｹ</v>
          </cell>
          <cell r="E1126" t="str">
            <v>滋賀県</v>
          </cell>
          <cell r="F1126" t="str">
            <v>野洲市</v>
          </cell>
          <cell r="G1126" t="str">
            <v>野洲市</v>
          </cell>
          <cell r="H1126" t="str">
            <v>市三宅</v>
          </cell>
        </row>
        <row r="1127">
          <cell r="A1127">
            <v>5202414</v>
          </cell>
          <cell r="B1127" t="str">
            <v>ｼｶﾞｹﾝ</v>
          </cell>
          <cell r="C1127" t="str">
            <v>ﾔｽｼ</v>
          </cell>
          <cell r="D1127" t="str">
            <v>ｲﾉｸﾁ</v>
          </cell>
          <cell r="E1127" t="str">
            <v>滋賀県</v>
          </cell>
          <cell r="F1127" t="str">
            <v>野洲市</v>
          </cell>
          <cell r="G1127" t="str">
            <v>野洲市</v>
          </cell>
          <cell r="H1127" t="str">
            <v>井口</v>
          </cell>
        </row>
        <row r="1128">
          <cell r="A1128">
            <v>5202312</v>
          </cell>
          <cell r="B1128" t="str">
            <v>ｼｶﾞｹﾝ</v>
          </cell>
          <cell r="C1128" t="str">
            <v>ﾔｽｼ</v>
          </cell>
          <cell r="D1128" t="str">
            <v>ｲﾘﾏﾁ</v>
          </cell>
          <cell r="E1128" t="str">
            <v>滋賀県</v>
          </cell>
          <cell r="F1128" t="str">
            <v>野洲市</v>
          </cell>
          <cell r="G1128" t="str">
            <v>野洲市</v>
          </cell>
          <cell r="H1128" t="str">
            <v>入町</v>
          </cell>
        </row>
        <row r="1129">
          <cell r="A1129">
            <v>5202324</v>
          </cell>
          <cell r="B1129" t="str">
            <v>ｼｶﾞｹﾝ</v>
          </cell>
          <cell r="C1129" t="str">
            <v>ﾔｽｼ</v>
          </cell>
          <cell r="D1129" t="str">
            <v>ｵｳﾐﾌｼﾞ</v>
          </cell>
          <cell r="E1129" t="str">
            <v>滋賀県</v>
          </cell>
          <cell r="F1129" t="str">
            <v>野洲市</v>
          </cell>
          <cell r="G1129" t="str">
            <v>野洲市</v>
          </cell>
          <cell r="H1129" t="str">
            <v>近江富士</v>
          </cell>
        </row>
        <row r="1130">
          <cell r="A1130">
            <v>5202313</v>
          </cell>
          <cell r="B1130" t="str">
            <v>ｼｶﾞｹﾝ</v>
          </cell>
          <cell r="C1130" t="str">
            <v>ﾔｽｼ</v>
          </cell>
          <cell r="D1130" t="str">
            <v>ｵｵｼﾉﾊﾗ</v>
          </cell>
          <cell r="E1130" t="str">
            <v>滋賀県</v>
          </cell>
          <cell r="F1130" t="str">
            <v>野洲市</v>
          </cell>
          <cell r="G1130" t="str">
            <v>野洲市</v>
          </cell>
          <cell r="H1130" t="str">
            <v>大篠原</v>
          </cell>
        </row>
        <row r="1131">
          <cell r="A1131">
            <v>5202343</v>
          </cell>
          <cell r="B1131" t="str">
            <v>ｼｶﾞｹﾝ</v>
          </cell>
          <cell r="C1131" t="str">
            <v>ﾔｽｼ</v>
          </cell>
          <cell r="D1131" t="str">
            <v>ｵｵﾊﾀ</v>
          </cell>
          <cell r="E1131" t="str">
            <v>滋賀県</v>
          </cell>
          <cell r="F1131" t="str">
            <v>野洲市</v>
          </cell>
          <cell r="G1131" t="str">
            <v>野洲市</v>
          </cell>
          <cell r="H1131" t="str">
            <v>大畑</v>
          </cell>
        </row>
        <row r="1132">
          <cell r="A1132">
            <v>5202435</v>
          </cell>
          <cell r="B1132" t="str">
            <v>ｼｶﾞｹﾝ</v>
          </cell>
          <cell r="C1132" t="str">
            <v>ﾔｽｼ</v>
          </cell>
          <cell r="D1132" t="str">
            <v>ｵﾁｸﾎﾞ</v>
          </cell>
          <cell r="E1132" t="str">
            <v>滋賀県</v>
          </cell>
          <cell r="F1132" t="str">
            <v>野洲市</v>
          </cell>
          <cell r="G1132" t="str">
            <v>野洲市</v>
          </cell>
          <cell r="H1132" t="str">
            <v>乙窪</v>
          </cell>
        </row>
        <row r="1133">
          <cell r="A1133">
            <v>5202316</v>
          </cell>
          <cell r="B1133" t="str">
            <v>ｼｶﾞｹﾝ</v>
          </cell>
          <cell r="C1133" t="str">
            <v>ﾔｽｼ</v>
          </cell>
          <cell r="D1133" t="str">
            <v>ｶﾐﾔ</v>
          </cell>
          <cell r="E1133" t="str">
            <v>滋賀県</v>
          </cell>
          <cell r="F1133" t="str">
            <v>野洲市</v>
          </cell>
          <cell r="G1133" t="str">
            <v>野洲市</v>
          </cell>
          <cell r="H1133" t="str">
            <v>上屋</v>
          </cell>
        </row>
        <row r="1134">
          <cell r="A1134">
            <v>5240203</v>
          </cell>
          <cell r="B1134" t="str">
            <v>ｼｶﾞｹﾝ</v>
          </cell>
          <cell r="C1134" t="str">
            <v>ﾔｽｼ</v>
          </cell>
          <cell r="D1134" t="str">
            <v>ｷｺﾞｳ</v>
          </cell>
          <cell r="E1134" t="str">
            <v>滋賀県</v>
          </cell>
          <cell r="F1134" t="str">
            <v>野洲市</v>
          </cell>
          <cell r="G1134" t="str">
            <v>野洲市</v>
          </cell>
          <cell r="H1134" t="str">
            <v>喜合</v>
          </cell>
        </row>
        <row r="1135">
          <cell r="A1135">
            <v>5202305</v>
          </cell>
          <cell r="B1135" t="str">
            <v>ｼｶﾞｹﾝ</v>
          </cell>
          <cell r="C1135" t="str">
            <v>ﾔｽｼ</v>
          </cell>
          <cell r="D1135" t="str">
            <v>ｷﾀ</v>
          </cell>
          <cell r="E1135" t="str">
            <v>滋賀県</v>
          </cell>
          <cell r="F1135" t="str">
            <v>野洲市</v>
          </cell>
          <cell r="G1135" t="str">
            <v>野洲市</v>
          </cell>
          <cell r="H1135" t="str">
            <v>北</v>
          </cell>
        </row>
        <row r="1136">
          <cell r="A1136">
            <v>5202321</v>
          </cell>
          <cell r="B1136" t="str">
            <v>ｼｶﾞｹﾝ</v>
          </cell>
          <cell r="C1136" t="str">
            <v>ﾔｽｼ</v>
          </cell>
          <cell r="D1136" t="str">
            <v>ｷﾀｻﾞｸﾗ</v>
          </cell>
          <cell r="E1136" t="str">
            <v>滋賀県</v>
          </cell>
          <cell r="F1136" t="str">
            <v>野洲市</v>
          </cell>
          <cell r="G1136" t="str">
            <v>野洲市</v>
          </cell>
          <cell r="H1136" t="str">
            <v>北桜</v>
          </cell>
        </row>
        <row r="1137">
          <cell r="A1137">
            <v>5202361</v>
          </cell>
          <cell r="B1137" t="str">
            <v>ｼｶﾞｹﾝ</v>
          </cell>
          <cell r="C1137" t="str">
            <v>ﾔｽｼ</v>
          </cell>
          <cell r="D1137" t="str">
            <v>ｷﾀﾉ</v>
          </cell>
          <cell r="E1137" t="str">
            <v>滋賀県</v>
          </cell>
          <cell r="F1137" t="str">
            <v>野洲市</v>
          </cell>
          <cell r="G1137" t="str">
            <v>野洲市</v>
          </cell>
          <cell r="H1137" t="str">
            <v>北野</v>
          </cell>
        </row>
        <row r="1138">
          <cell r="A1138">
            <v>5202436</v>
          </cell>
          <cell r="B1138" t="str">
            <v>ｼｶﾞｹﾝ</v>
          </cell>
          <cell r="C1138" t="str">
            <v>ﾔｽｼ</v>
          </cell>
          <cell r="D1138" t="str">
            <v>ｷﾀﾋｴ</v>
          </cell>
          <cell r="E1138" t="str">
            <v>滋賀県</v>
          </cell>
          <cell r="F1138" t="str">
            <v>野洲市</v>
          </cell>
          <cell r="G1138" t="str">
            <v>野洲市</v>
          </cell>
          <cell r="H1138" t="str">
            <v>北比江</v>
          </cell>
        </row>
        <row r="1139">
          <cell r="A1139">
            <v>5202431</v>
          </cell>
          <cell r="B1139" t="str">
            <v>ｼｶﾞｹﾝ</v>
          </cell>
          <cell r="C1139" t="str">
            <v>ﾔｽｼ</v>
          </cell>
          <cell r="D1139" t="str">
            <v>ｷﾍﾞ</v>
          </cell>
          <cell r="E1139" t="str">
            <v>滋賀県</v>
          </cell>
          <cell r="F1139" t="str">
            <v>野洲市</v>
          </cell>
          <cell r="G1139" t="str">
            <v>野洲市</v>
          </cell>
          <cell r="H1139" t="str">
            <v>木部</v>
          </cell>
        </row>
        <row r="1140">
          <cell r="A1140">
            <v>5202353</v>
          </cell>
          <cell r="B1140" t="str">
            <v>ｼｶﾞｹﾝ</v>
          </cell>
          <cell r="C1140" t="str">
            <v>ﾔｽｼ</v>
          </cell>
          <cell r="D1140" t="str">
            <v>ｸﾉﾍﾞ</v>
          </cell>
          <cell r="E1140" t="str">
            <v>滋賀県</v>
          </cell>
          <cell r="F1140" t="str">
            <v>野洲市</v>
          </cell>
          <cell r="G1140" t="str">
            <v>野洲市</v>
          </cell>
          <cell r="H1140" t="str">
            <v>久野部</v>
          </cell>
        </row>
        <row r="1141">
          <cell r="A1141">
            <v>5202331</v>
          </cell>
          <cell r="B1141" t="str">
            <v>ｼｶﾞｹﾝ</v>
          </cell>
          <cell r="C1141" t="str">
            <v>ﾔｽｼ</v>
          </cell>
          <cell r="D1141" t="str">
            <v>ｺｼﾉﾊﾗ</v>
          </cell>
          <cell r="E1141" t="str">
            <v>滋賀県</v>
          </cell>
          <cell r="F1141" t="str">
            <v>野洲市</v>
          </cell>
          <cell r="G1141" t="str">
            <v>野洲市</v>
          </cell>
          <cell r="H1141" t="str">
            <v>小篠原</v>
          </cell>
        </row>
        <row r="1142">
          <cell r="A1142">
            <v>5202424</v>
          </cell>
          <cell r="B1142" t="str">
            <v>ｼｶﾞｹﾝ</v>
          </cell>
          <cell r="C1142" t="str">
            <v>ﾔｽｼ</v>
          </cell>
          <cell r="D1142" t="str">
            <v>ｺﾞｼﾞｮｳ</v>
          </cell>
          <cell r="E1142" t="str">
            <v>滋賀県</v>
          </cell>
          <cell r="F1142" t="str">
            <v>野洲市</v>
          </cell>
          <cell r="G1142" t="str">
            <v>野洲市</v>
          </cell>
          <cell r="H1142" t="str">
            <v>五条</v>
          </cell>
        </row>
        <row r="1143">
          <cell r="A1143">
            <v>5202314</v>
          </cell>
          <cell r="B1143" t="str">
            <v>ｼｶﾞｹﾝ</v>
          </cell>
          <cell r="C1143" t="str">
            <v>ﾔｽｼ</v>
          </cell>
          <cell r="D1143" t="str">
            <v>ｺﾂﾞﾂﾐ</v>
          </cell>
          <cell r="E1143" t="str">
            <v>滋賀県</v>
          </cell>
          <cell r="F1143" t="str">
            <v>野洲市</v>
          </cell>
          <cell r="G1143" t="str">
            <v>野洲市</v>
          </cell>
          <cell r="H1143" t="str">
            <v>小堤</v>
          </cell>
        </row>
        <row r="1144">
          <cell r="A1144">
            <v>5202364</v>
          </cell>
          <cell r="B1144" t="str">
            <v>ｼｶﾞｹﾝ</v>
          </cell>
          <cell r="C1144" t="str">
            <v>ﾔｽｼ</v>
          </cell>
          <cell r="D1144" t="str">
            <v>ｺﾞﾉﾘ</v>
          </cell>
          <cell r="E1144" t="str">
            <v>滋賀県</v>
          </cell>
          <cell r="F1144" t="str">
            <v>野洲市</v>
          </cell>
          <cell r="G1144" t="str">
            <v>野洲市</v>
          </cell>
          <cell r="H1144" t="str">
            <v>五之里</v>
          </cell>
        </row>
        <row r="1145">
          <cell r="A1145">
            <v>5202437</v>
          </cell>
          <cell r="B1145" t="str">
            <v>ｼｶﾞｹﾝ</v>
          </cell>
          <cell r="C1145" t="str">
            <v>ﾔｽｼ</v>
          </cell>
          <cell r="D1145" t="str">
            <v>ｺﾋﾞｴ</v>
          </cell>
          <cell r="E1145" t="str">
            <v>滋賀県</v>
          </cell>
          <cell r="F1145" t="str">
            <v>野洲市</v>
          </cell>
          <cell r="G1145" t="str">
            <v>野洲市</v>
          </cell>
          <cell r="H1145" t="str">
            <v>小比江</v>
          </cell>
        </row>
        <row r="1146">
          <cell r="A1146">
            <v>5202301</v>
          </cell>
          <cell r="B1146" t="str">
            <v>ｼｶﾞｹﾝ</v>
          </cell>
          <cell r="C1146" t="str">
            <v>ﾔｽｼ</v>
          </cell>
          <cell r="D1146" t="str">
            <v>ｺﾐﾅﾐ</v>
          </cell>
          <cell r="E1146" t="str">
            <v>滋賀県</v>
          </cell>
          <cell r="F1146" t="str">
            <v>野洲市</v>
          </cell>
          <cell r="G1146" t="str">
            <v>野洲市</v>
          </cell>
          <cell r="H1146" t="str">
            <v>小南</v>
          </cell>
        </row>
        <row r="1147">
          <cell r="A1147">
            <v>5202333</v>
          </cell>
          <cell r="B1147" t="str">
            <v>ｼｶﾞｹﾝ</v>
          </cell>
          <cell r="C1147" t="str">
            <v>ﾔｽｼ</v>
          </cell>
          <cell r="D1147" t="str">
            <v>ｻｶｴ</v>
          </cell>
          <cell r="E1147" t="str">
            <v>滋賀県</v>
          </cell>
          <cell r="F1147" t="str">
            <v>野洲市</v>
          </cell>
          <cell r="G1147" t="str">
            <v>野洲市</v>
          </cell>
          <cell r="H1147" t="str">
            <v>栄</v>
          </cell>
        </row>
        <row r="1148">
          <cell r="A1148">
            <v>5202417</v>
          </cell>
          <cell r="B1148" t="str">
            <v>ｼｶﾞｹﾝ</v>
          </cell>
          <cell r="C1148" t="str">
            <v>ﾔｽｼ</v>
          </cell>
          <cell r="D1148" t="str">
            <v>ｼﾓﾂﾞﾂﾐ</v>
          </cell>
          <cell r="E1148" t="str">
            <v>滋賀県</v>
          </cell>
          <cell r="F1148" t="str">
            <v>野洲市</v>
          </cell>
          <cell r="G1148" t="str">
            <v>野洲市</v>
          </cell>
          <cell r="H1148" t="str">
            <v>下堤</v>
          </cell>
        </row>
        <row r="1149">
          <cell r="A1149">
            <v>5202415</v>
          </cell>
          <cell r="B1149" t="str">
            <v>ｼｶﾞｹﾝ</v>
          </cell>
          <cell r="C1149" t="str">
            <v>ﾔｽｼ</v>
          </cell>
          <cell r="D1149" t="str">
            <v>ｽﾜﾗ</v>
          </cell>
          <cell r="E1149" t="str">
            <v>滋賀県</v>
          </cell>
          <cell r="F1149" t="str">
            <v>野洲市</v>
          </cell>
          <cell r="G1149" t="str">
            <v>野洲市</v>
          </cell>
          <cell r="H1149" t="str">
            <v>須原</v>
          </cell>
        </row>
        <row r="1150">
          <cell r="A1150">
            <v>5202302</v>
          </cell>
          <cell r="B1150" t="str">
            <v>ｼｶﾞｹﾝ</v>
          </cell>
          <cell r="C1150" t="str">
            <v>ﾔｽｼ</v>
          </cell>
          <cell r="D1150" t="str">
            <v>ﾀｶｷﾞ</v>
          </cell>
          <cell r="E1150" t="str">
            <v>滋賀県</v>
          </cell>
          <cell r="F1150" t="str">
            <v>野洲市</v>
          </cell>
          <cell r="G1150" t="str">
            <v>野洲市</v>
          </cell>
          <cell r="H1150" t="str">
            <v>高木</v>
          </cell>
        </row>
        <row r="1151">
          <cell r="A1151">
            <v>5202365</v>
          </cell>
          <cell r="B1151" t="str">
            <v>ｼｶﾞｹﾝ</v>
          </cell>
          <cell r="C1151" t="str">
            <v>ﾔｽｼ</v>
          </cell>
          <cell r="D1151" t="str">
            <v>ﾀｹｶﾞｵｶ</v>
          </cell>
          <cell r="E1151" t="str">
            <v>滋賀県</v>
          </cell>
          <cell r="F1151" t="str">
            <v>野洲市</v>
          </cell>
          <cell r="G1151" t="str">
            <v>野洲市</v>
          </cell>
          <cell r="H1151" t="str">
            <v>竹ヶ丘</v>
          </cell>
        </row>
        <row r="1152">
          <cell r="A1152">
            <v>5202363</v>
          </cell>
          <cell r="B1152" t="str">
            <v>ｼｶﾞｹﾝ</v>
          </cell>
          <cell r="C1152" t="str">
            <v>ﾔｽｼ</v>
          </cell>
          <cell r="D1152" t="str">
            <v>ﾀｹｼﾞｮｳ</v>
          </cell>
          <cell r="E1152" t="str">
            <v>滋賀県</v>
          </cell>
          <cell r="F1152" t="str">
            <v>野洲市</v>
          </cell>
          <cell r="G1152" t="str">
            <v>野洲市</v>
          </cell>
          <cell r="H1152" t="str">
            <v>竹生</v>
          </cell>
        </row>
        <row r="1153">
          <cell r="A1153">
            <v>5202315</v>
          </cell>
          <cell r="B1153" t="str">
            <v>ｼｶﾞｹﾝ</v>
          </cell>
          <cell r="C1153" t="str">
            <v>ﾔｽｼ</v>
          </cell>
          <cell r="D1153" t="str">
            <v>ﾂｼﾞﾏﾁ</v>
          </cell>
          <cell r="E1153" t="str">
            <v>滋賀県</v>
          </cell>
          <cell r="F1153" t="str">
            <v>野洲市</v>
          </cell>
          <cell r="G1153" t="str">
            <v>野洲市</v>
          </cell>
          <cell r="H1153" t="str">
            <v>辻町</v>
          </cell>
        </row>
        <row r="1154">
          <cell r="A1154">
            <v>5202416</v>
          </cell>
          <cell r="B1154" t="str">
            <v>ｼｶﾞｹﾝ</v>
          </cell>
          <cell r="C1154" t="str">
            <v>ﾔｽｼ</v>
          </cell>
          <cell r="D1154" t="str">
            <v>ﾂﾂﾐ</v>
          </cell>
          <cell r="E1154" t="str">
            <v>滋賀県</v>
          </cell>
          <cell r="F1154" t="str">
            <v>野洲市</v>
          </cell>
          <cell r="G1154" t="str">
            <v>野洲市</v>
          </cell>
          <cell r="H1154" t="str">
            <v>堤</v>
          </cell>
        </row>
        <row r="1155">
          <cell r="A1155">
            <v>5202351</v>
          </cell>
          <cell r="B1155" t="str">
            <v>ｼｶﾞｹﾝ</v>
          </cell>
          <cell r="C1155" t="str">
            <v>ﾔｽｼ</v>
          </cell>
          <cell r="D1155" t="str">
            <v>ﾄﾊﾞｺｳ</v>
          </cell>
          <cell r="E1155" t="str">
            <v>滋賀県</v>
          </cell>
          <cell r="F1155" t="str">
            <v>野洲市</v>
          </cell>
          <cell r="G1155" t="str">
            <v>野洲市</v>
          </cell>
          <cell r="H1155" t="str">
            <v>冨波甲</v>
          </cell>
        </row>
        <row r="1156">
          <cell r="A1156">
            <v>5202352</v>
          </cell>
          <cell r="B1156" t="str">
            <v>ｼｶﾞｹﾝ</v>
          </cell>
          <cell r="C1156" t="str">
            <v>ﾔｽｼ</v>
          </cell>
          <cell r="D1156" t="str">
            <v>ﾄﾊﾞｵﾂ</v>
          </cell>
          <cell r="E1156" t="str">
            <v>滋賀県</v>
          </cell>
          <cell r="F1156" t="str">
            <v>野洲市</v>
          </cell>
          <cell r="G1156" t="str">
            <v>野洲市</v>
          </cell>
          <cell r="H1156" t="str">
            <v>冨波乙</v>
          </cell>
        </row>
        <row r="1157">
          <cell r="A1157">
            <v>5202303</v>
          </cell>
          <cell r="B1157" t="str">
            <v>ｼｶﾞｹﾝ</v>
          </cell>
          <cell r="C1157" t="str">
            <v>ﾔｽｼ</v>
          </cell>
          <cell r="D1157" t="str">
            <v>ﾅｶｷﾀ</v>
          </cell>
          <cell r="E1157" t="str">
            <v>滋賀県</v>
          </cell>
          <cell r="F1157" t="str">
            <v>野洲市</v>
          </cell>
          <cell r="G1157" t="str">
            <v>野洲市</v>
          </cell>
          <cell r="H1157" t="str">
            <v>中北</v>
          </cell>
        </row>
        <row r="1158">
          <cell r="A1158">
            <v>5202311</v>
          </cell>
          <cell r="B1158" t="str">
            <v>ｼｶﾞｹﾝ</v>
          </cell>
          <cell r="C1158" t="str">
            <v>ﾔｽｼ</v>
          </cell>
          <cell r="D1158" t="str">
            <v>ﾅｶﾞｼﾏ</v>
          </cell>
          <cell r="E1158" t="str">
            <v>滋賀県</v>
          </cell>
          <cell r="F1158" t="str">
            <v>野洲市</v>
          </cell>
          <cell r="G1158" t="str">
            <v>野洲市</v>
          </cell>
          <cell r="H1158" t="str">
            <v>長島</v>
          </cell>
        </row>
        <row r="1159">
          <cell r="A1159">
            <v>5202304</v>
          </cell>
          <cell r="B1159" t="str">
            <v>ｼｶﾞｹﾝ</v>
          </cell>
          <cell r="C1159" t="str">
            <v>ﾔｽｼ</v>
          </cell>
          <cell r="D1159" t="str">
            <v>ﾅｶﾞﾊﾗ</v>
          </cell>
          <cell r="E1159" t="str">
            <v>滋賀県</v>
          </cell>
          <cell r="F1159" t="str">
            <v>野洲市</v>
          </cell>
          <cell r="G1159" t="str">
            <v>野洲市</v>
          </cell>
          <cell r="H1159" t="str">
            <v>永原</v>
          </cell>
        </row>
        <row r="1160">
          <cell r="A1160">
            <v>5202423</v>
          </cell>
          <cell r="B1160" t="str">
            <v>ｼｶﾞｹﾝ</v>
          </cell>
          <cell r="C1160" t="str">
            <v>ﾔｽｼ</v>
          </cell>
          <cell r="D1160" t="str">
            <v>ﾆｼｶﾞﾜﾗ</v>
          </cell>
          <cell r="E1160" t="str">
            <v>滋賀県</v>
          </cell>
          <cell r="F1160" t="str">
            <v>野洲市</v>
          </cell>
          <cell r="G1160" t="str">
            <v>野洲市</v>
          </cell>
          <cell r="H1160" t="str">
            <v>西河原</v>
          </cell>
        </row>
        <row r="1161">
          <cell r="A1161">
            <v>5202421</v>
          </cell>
          <cell r="B1161" t="str">
            <v>ｼｶﾞｹﾝ</v>
          </cell>
          <cell r="C1161" t="str">
            <v>ﾔｽｼ</v>
          </cell>
          <cell r="D1161" t="str">
            <v>ﾉﾀﾞ</v>
          </cell>
          <cell r="E1161" t="str">
            <v>滋賀県</v>
          </cell>
          <cell r="F1161" t="str">
            <v>野洲市</v>
          </cell>
          <cell r="G1161" t="str">
            <v>野洲市</v>
          </cell>
          <cell r="H1161" t="str">
            <v>野田</v>
          </cell>
        </row>
        <row r="1162">
          <cell r="A1162">
            <v>5202434</v>
          </cell>
          <cell r="B1162" t="str">
            <v>ｼｶﾞｹﾝ</v>
          </cell>
          <cell r="C1162" t="str">
            <v>ﾔｽｼ</v>
          </cell>
          <cell r="D1162" t="str">
            <v>ﾋｴ</v>
          </cell>
          <cell r="E1162" t="str">
            <v>滋賀県</v>
          </cell>
          <cell r="F1162" t="str">
            <v>野洲市</v>
          </cell>
          <cell r="G1162" t="str">
            <v>野洲市</v>
          </cell>
          <cell r="H1162" t="str">
            <v>比江</v>
          </cell>
        </row>
        <row r="1163">
          <cell r="A1163">
            <v>5202422</v>
          </cell>
          <cell r="B1163" t="str">
            <v>ｼｶﾞｹﾝ</v>
          </cell>
          <cell r="C1163" t="str">
            <v>ﾔｽｼ</v>
          </cell>
          <cell r="D1163" t="str">
            <v>ﾋﾙﾀ</v>
          </cell>
          <cell r="E1163" t="str">
            <v>滋賀県</v>
          </cell>
          <cell r="F1163" t="str">
            <v>野洲市</v>
          </cell>
          <cell r="G1163" t="str">
            <v>野洲市</v>
          </cell>
          <cell r="H1163" t="str">
            <v>比留田</v>
          </cell>
        </row>
        <row r="1164">
          <cell r="A1164">
            <v>5202323</v>
          </cell>
          <cell r="B1164" t="str">
            <v>ｼｶﾞｹﾝ</v>
          </cell>
          <cell r="C1164" t="str">
            <v>ﾔｽｼ</v>
          </cell>
          <cell r="D1164" t="str">
            <v>ﾐｶﾐ</v>
          </cell>
          <cell r="E1164" t="str">
            <v>滋賀県</v>
          </cell>
          <cell r="F1164" t="str">
            <v>野洲市</v>
          </cell>
          <cell r="G1164" t="str">
            <v>野洲市</v>
          </cell>
          <cell r="H1164" t="str">
            <v>三上</v>
          </cell>
        </row>
        <row r="1165">
          <cell r="A1165">
            <v>5202322</v>
          </cell>
          <cell r="B1165" t="str">
            <v>ｼｶﾞｹﾝ</v>
          </cell>
          <cell r="C1165" t="str">
            <v>ﾔｽｼ</v>
          </cell>
          <cell r="D1165" t="str">
            <v>ﾐﾅﾐｻﾞｸﾗ</v>
          </cell>
          <cell r="E1165" t="str">
            <v>滋賀県</v>
          </cell>
          <cell r="F1165" t="str">
            <v>野洲市</v>
          </cell>
          <cell r="G1165" t="str">
            <v>野洲市</v>
          </cell>
          <cell r="H1165" t="str">
            <v>南櫻</v>
          </cell>
        </row>
        <row r="1166">
          <cell r="A1166">
            <v>5202332</v>
          </cell>
          <cell r="B1166" t="str">
            <v>ｼｶﾞｹﾝ</v>
          </cell>
          <cell r="C1166" t="str">
            <v>ﾔｽｼ</v>
          </cell>
          <cell r="D1166" t="str">
            <v>ﾐｮｳｺｳｼﾞ</v>
          </cell>
          <cell r="E1166" t="str">
            <v>滋賀県</v>
          </cell>
          <cell r="F1166" t="str">
            <v>野洲市</v>
          </cell>
          <cell r="G1166" t="str">
            <v>野洲市</v>
          </cell>
          <cell r="H1166" t="str">
            <v>妙光寺</v>
          </cell>
        </row>
        <row r="1167">
          <cell r="A1167">
            <v>5202432</v>
          </cell>
          <cell r="B1167" t="str">
            <v>ｼｶﾞｹﾝ</v>
          </cell>
          <cell r="C1167" t="str">
            <v>ﾔｽｼ</v>
          </cell>
          <cell r="D1167" t="str">
            <v>ﾑｼｭｳ</v>
          </cell>
          <cell r="E1167" t="str">
            <v>滋賀県</v>
          </cell>
          <cell r="F1167" t="str">
            <v>野洲市</v>
          </cell>
          <cell r="G1167" t="str">
            <v>野洲市</v>
          </cell>
          <cell r="H1167" t="str">
            <v>虫生</v>
          </cell>
        </row>
        <row r="1168">
          <cell r="A1168">
            <v>5202342</v>
          </cell>
          <cell r="B1168" t="str">
            <v>ｼｶﾞｹﾝ</v>
          </cell>
          <cell r="C1168" t="str">
            <v>ﾔｽｼ</v>
          </cell>
          <cell r="D1168" t="str">
            <v>ﾔｽ</v>
          </cell>
          <cell r="E1168" t="str">
            <v>滋賀県</v>
          </cell>
          <cell r="F1168" t="str">
            <v>野洲市</v>
          </cell>
          <cell r="G1168" t="str">
            <v>野洲市</v>
          </cell>
          <cell r="H1168" t="str">
            <v>野洲</v>
          </cell>
        </row>
        <row r="1169">
          <cell r="A1169">
            <v>5202433</v>
          </cell>
          <cell r="B1169" t="str">
            <v>ｼｶﾞｹﾝ</v>
          </cell>
          <cell r="C1169" t="str">
            <v>ﾔｽｼ</v>
          </cell>
          <cell r="D1169" t="str">
            <v>ﾔﾌﾞ</v>
          </cell>
          <cell r="E1169" t="str">
            <v>滋賀県</v>
          </cell>
          <cell r="F1169" t="str">
            <v>野洲市</v>
          </cell>
          <cell r="G1169" t="str">
            <v>野洲市</v>
          </cell>
          <cell r="H1169" t="str">
            <v>八夫</v>
          </cell>
        </row>
        <row r="1170">
          <cell r="A1170">
            <v>5202341</v>
          </cell>
          <cell r="B1170" t="str">
            <v>ｼｶﾞｹﾝ</v>
          </cell>
          <cell r="C1170" t="str">
            <v>ﾔｽｼ</v>
          </cell>
          <cell r="D1170" t="str">
            <v>ﾕｷﾊﾀ</v>
          </cell>
          <cell r="E1170" t="str">
            <v>滋賀県</v>
          </cell>
          <cell r="F1170" t="str">
            <v>野洲市</v>
          </cell>
          <cell r="G1170" t="str">
            <v>野洲市</v>
          </cell>
          <cell r="H1170" t="str">
            <v>行畑</v>
          </cell>
        </row>
        <row r="1171">
          <cell r="A1171">
            <v>5240201</v>
          </cell>
          <cell r="B1171" t="str">
            <v>ｼｶﾞｹﾝ</v>
          </cell>
          <cell r="C1171" t="str">
            <v>ﾔｽｼ</v>
          </cell>
          <cell r="D1171" t="str">
            <v>ﾖｼｶﾜ</v>
          </cell>
          <cell r="E1171" t="str">
            <v>滋賀県</v>
          </cell>
          <cell r="F1171" t="str">
            <v>野洲市</v>
          </cell>
          <cell r="G1171" t="str">
            <v>野洲市</v>
          </cell>
          <cell r="H1171" t="str">
            <v>吉川</v>
          </cell>
        </row>
        <row r="1172">
          <cell r="A1172">
            <v>5202413</v>
          </cell>
          <cell r="B1172" t="str">
            <v>ｼｶﾞｹﾝ</v>
          </cell>
          <cell r="C1172" t="str">
            <v>ﾔｽｼ</v>
          </cell>
          <cell r="D1172" t="str">
            <v>ﾖｼｼﾞ</v>
          </cell>
          <cell r="E1172" t="str">
            <v>滋賀県</v>
          </cell>
          <cell r="F1172" t="str">
            <v>野洲市</v>
          </cell>
          <cell r="G1172" t="str">
            <v>野洲市</v>
          </cell>
          <cell r="H1172" t="str">
            <v>吉地</v>
          </cell>
        </row>
        <row r="1173">
          <cell r="A1173">
            <v>5202412</v>
          </cell>
          <cell r="B1173" t="str">
            <v>ｼｶﾞｹﾝ</v>
          </cell>
          <cell r="C1173" t="str">
            <v>ﾔｽｼ</v>
          </cell>
          <cell r="D1173" t="str">
            <v>ﾛｸｼﾞｮｳ</v>
          </cell>
          <cell r="E1173" t="str">
            <v>滋賀県</v>
          </cell>
          <cell r="F1173" t="str">
            <v>野洲市</v>
          </cell>
          <cell r="G1173" t="str">
            <v>野洲市</v>
          </cell>
          <cell r="H1173" t="str">
            <v>六条</v>
          </cell>
        </row>
        <row r="1174">
          <cell r="A1174">
            <v>5203200</v>
          </cell>
          <cell r="B1174" t="str">
            <v>ｼｶﾞｹﾝ</v>
          </cell>
          <cell r="C1174" t="str">
            <v>ｺﾅﾝｼ</v>
          </cell>
          <cell r="D1174" t="str">
            <v>ｲｶﾆｹｲｻｲｶﾞﾅｲﾊﾞｱｲ</v>
          </cell>
          <cell r="E1174" t="str">
            <v>滋賀県</v>
          </cell>
          <cell r="F1174" t="str">
            <v>湖南市</v>
          </cell>
          <cell r="G1174" t="str">
            <v>湖南市</v>
          </cell>
          <cell r="H1174" t="str">
            <v>以下に掲載がない場合</v>
          </cell>
        </row>
        <row r="1175">
          <cell r="A1175">
            <v>5203251</v>
          </cell>
          <cell r="B1175" t="str">
            <v>ｼｶﾞｹﾝ</v>
          </cell>
          <cell r="C1175" t="str">
            <v>ｺﾅﾝｼ</v>
          </cell>
          <cell r="D1175" t="str">
            <v>ｱｻｸﾆ</v>
          </cell>
          <cell r="E1175" t="str">
            <v>滋賀県</v>
          </cell>
          <cell r="F1175" t="str">
            <v>湖南市</v>
          </cell>
          <cell r="G1175" t="str">
            <v>湖南市</v>
          </cell>
          <cell r="H1175" t="str">
            <v>朝国</v>
          </cell>
        </row>
        <row r="1176">
          <cell r="A1176">
            <v>5203116</v>
          </cell>
          <cell r="B1176" t="str">
            <v>ｼｶﾞｹﾝ</v>
          </cell>
          <cell r="C1176" t="str">
            <v>ｺﾅﾝｼ</v>
          </cell>
          <cell r="D1176" t="str">
            <v>ｱﾒﾔﾏ</v>
          </cell>
          <cell r="E1176" t="str">
            <v>滋賀県</v>
          </cell>
          <cell r="F1176" t="str">
            <v>湖南市</v>
          </cell>
          <cell r="G1176" t="str">
            <v>湖南市</v>
          </cell>
          <cell r="H1176" t="str">
            <v>雨山</v>
          </cell>
        </row>
        <row r="1177">
          <cell r="A1177">
            <v>5203101</v>
          </cell>
          <cell r="B1177" t="str">
            <v>ｼｶﾞｹﾝ</v>
          </cell>
          <cell r="C1177" t="str">
            <v>ｺﾅﾝｼ</v>
          </cell>
          <cell r="D1177" t="str">
            <v>ｲｼﾍﾞ</v>
          </cell>
          <cell r="E1177" t="str">
            <v>滋賀県</v>
          </cell>
          <cell r="F1177" t="str">
            <v>湖南市</v>
          </cell>
          <cell r="G1177" t="str">
            <v>湖南市</v>
          </cell>
          <cell r="H1177" t="str">
            <v>石部</v>
          </cell>
        </row>
        <row r="1178">
          <cell r="A1178">
            <v>5203109</v>
          </cell>
          <cell r="B1178" t="str">
            <v>ｼｶﾞｹﾝ</v>
          </cell>
          <cell r="C1178" t="str">
            <v>ｺﾅﾝｼ</v>
          </cell>
          <cell r="D1178" t="str">
            <v>ｲｼﾍﾞｶﾞｵｶ</v>
          </cell>
          <cell r="E1178" t="str">
            <v>滋賀県</v>
          </cell>
          <cell r="F1178" t="str">
            <v>湖南市</v>
          </cell>
          <cell r="G1178" t="str">
            <v>湖南市</v>
          </cell>
          <cell r="H1178" t="str">
            <v>石部が丘</v>
          </cell>
        </row>
        <row r="1179">
          <cell r="A1179">
            <v>5203113</v>
          </cell>
          <cell r="B1179" t="str">
            <v>ｼｶﾞｹﾝ</v>
          </cell>
          <cell r="C1179" t="str">
            <v>ｺﾅﾝｼ</v>
          </cell>
          <cell r="D1179" t="str">
            <v>ｲｼﾍﾞｷﾀ</v>
          </cell>
          <cell r="E1179" t="str">
            <v>滋賀県</v>
          </cell>
          <cell r="F1179" t="str">
            <v>湖南市</v>
          </cell>
          <cell r="G1179" t="str">
            <v>湖南市</v>
          </cell>
          <cell r="H1179" t="str">
            <v>石部北</v>
          </cell>
        </row>
        <row r="1180">
          <cell r="A1180">
            <v>5203114</v>
          </cell>
          <cell r="B1180" t="str">
            <v>ｼｶﾞｹﾝ</v>
          </cell>
          <cell r="C1180" t="str">
            <v>ｺﾅﾝｼ</v>
          </cell>
          <cell r="D1180" t="str">
            <v>ｲｼﾍﾞｸﾞﾁ</v>
          </cell>
          <cell r="E1180" t="str">
            <v>滋賀県</v>
          </cell>
          <cell r="F1180" t="str">
            <v>湖南市</v>
          </cell>
          <cell r="G1180" t="str">
            <v>湖南市</v>
          </cell>
          <cell r="H1180" t="str">
            <v>石部口</v>
          </cell>
        </row>
        <row r="1181">
          <cell r="A1181">
            <v>5203106</v>
          </cell>
          <cell r="B1181" t="str">
            <v>ｼｶﾞｹﾝ</v>
          </cell>
          <cell r="C1181" t="str">
            <v>ｺﾅﾝｼ</v>
          </cell>
          <cell r="D1181" t="str">
            <v>ｲｼﾍﾞﾁｭｳｵｳ</v>
          </cell>
          <cell r="E1181" t="str">
            <v>滋賀県</v>
          </cell>
          <cell r="F1181" t="str">
            <v>湖南市</v>
          </cell>
          <cell r="G1181" t="str">
            <v>湖南市</v>
          </cell>
          <cell r="H1181" t="str">
            <v>石部中央</v>
          </cell>
        </row>
        <row r="1182">
          <cell r="A1182">
            <v>5203105</v>
          </cell>
          <cell r="B1182" t="str">
            <v>ｼｶﾞｹﾝ</v>
          </cell>
          <cell r="C1182" t="str">
            <v>ｺﾅﾝｼ</v>
          </cell>
          <cell r="D1182" t="str">
            <v>ｲｼﾍﾞﾆｼ</v>
          </cell>
          <cell r="E1182" t="str">
            <v>滋賀県</v>
          </cell>
          <cell r="F1182" t="str">
            <v>湖南市</v>
          </cell>
          <cell r="G1182" t="str">
            <v>湖南市</v>
          </cell>
          <cell r="H1182" t="str">
            <v>石部西</v>
          </cell>
        </row>
        <row r="1183">
          <cell r="A1183">
            <v>5203107</v>
          </cell>
          <cell r="B1183" t="str">
            <v>ｼｶﾞｹﾝ</v>
          </cell>
          <cell r="C1183" t="str">
            <v>ｺﾅﾝｼ</v>
          </cell>
          <cell r="D1183" t="str">
            <v>ｲｼﾍﾞﾋｶﾞｼ</v>
          </cell>
          <cell r="E1183" t="str">
            <v>滋賀県</v>
          </cell>
          <cell r="F1183" t="str">
            <v>湖南市</v>
          </cell>
          <cell r="G1183" t="str">
            <v>湖南市</v>
          </cell>
          <cell r="H1183" t="str">
            <v>石部東</v>
          </cell>
        </row>
        <row r="1184">
          <cell r="A1184">
            <v>5203115</v>
          </cell>
          <cell r="B1184" t="str">
            <v>ｼｶﾞｹﾝ</v>
          </cell>
          <cell r="C1184" t="str">
            <v>ｺﾅﾝｼ</v>
          </cell>
          <cell r="D1184" t="str">
            <v>ｲｼﾍﾞﾐﾄﾞﾘﾀﾞｲ</v>
          </cell>
          <cell r="E1184" t="str">
            <v>滋賀県</v>
          </cell>
          <cell r="F1184" t="str">
            <v>湖南市</v>
          </cell>
          <cell r="G1184" t="str">
            <v>湖南市</v>
          </cell>
          <cell r="H1184" t="str">
            <v>石部緑台</v>
          </cell>
        </row>
        <row r="1185">
          <cell r="A1185">
            <v>5203108</v>
          </cell>
          <cell r="B1185" t="str">
            <v>ｼｶﾞｹﾝ</v>
          </cell>
          <cell r="C1185" t="str">
            <v>ｺﾅﾝｼ</v>
          </cell>
          <cell r="D1185" t="str">
            <v>ｲｼﾍﾞﾐﾅﾐ</v>
          </cell>
          <cell r="E1185" t="str">
            <v>滋賀県</v>
          </cell>
          <cell r="F1185" t="str">
            <v>湖南市</v>
          </cell>
          <cell r="G1185" t="str">
            <v>湖南市</v>
          </cell>
          <cell r="H1185" t="str">
            <v>石部南</v>
          </cell>
        </row>
        <row r="1186">
          <cell r="A1186">
            <v>5203252</v>
          </cell>
          <cell r="B1186" t="str">
            <v>ｼｶﾞｹﾝ</v>
          </cell>
          <cell r="C1186" t="str">
            <v>ｺﾅﾝｼ</v>
          </cell>
          <cell r="D1186" t="str">
            <v>ｲﾜﾈ</v>
          </cell>
          <cell r="E1186" t="str">
            <v>滋賀県</v>
          </cell>
          <cell r="F1186" t="str">
            <v>湖南市</v>
          </cell>
          <cell r="G1186" t="str">
            <v>湖南市</v>
          </cell>
          <cell r="H1186" t="str">
            <v>岩根</v>
          </cell>
        </row>
        <row r="1187">
          <cell r="A1187">
            <v>5203254</v>
          </cell>
          <cell r="B1187" t="str">
            <v>ｼｶﾞｹﾝ</v>
          </cell>
          <cell r="C1187" t="str">
            <v>ｺﾅﾝｼ</v>
          </cell>
          <cell r="D1187" t="str">
            <v>ｲﾜﾈﾁｭｳｵｳ</v>
          </cell>
          <cell r="E1187" t="str">
            <v>滋賀県</v>
          </cell>
          <cell r="F1187" t="str">
            <v>湖南市</v>
          </cell>
          <cell r="G1187" t="str">
            <v>湖南市</v>
          </cell>
          <cell r="H1187" t="str">
            <v>岩根中央</v>
          </cell>
        </row>
        <row r="1188">
          <cell r="A1188">
            <v>5203214</v>
          </cell>
          <cell r="B1188" t="str">
            <v>ｼｶﾞｹﾝ</v>
          </cell>
          <cell r="C1188" t="str">
            <v>ｺﾅﾝｼ</v>
          </cell>
          <cell r="D1188" t="str">
            <v>ｳﾒｶｹﾞﾁｮｳ</v>
          </cell>
          <cell r="E1188" t="str">
            <v>滋賀県</v>
          </cell>
          <cell r="F1188" t="str">
            <v>湖南市</v>
          </cell>
          <cell r="G1188" t="str">
            <v>湖南市</v>
          </cell>
          <cell r="H1188" t="str">
            <v>梅影町</v>
          </cell>
        </row>
        <row r="1189">
          <cell r="A1189">
            <v>5203245</v>
          </cell>
          <cell r="B1189" t="str">
            <v>ｼｶﾞｹﾝ</v>
          </cell>
          <cell r="C1189" t="str">
            <v>ｺﾅﾝｼ</v>
          </cell>
          <cell r="D1189" t="str">
            <v>ｵｳﾐﾀﾞｲ</v>
          </cell>
          <cell r="E1189" t="str">
            <v>滋賀県</v>
          </cell>
          <cell r="F1189" t="str">
            <v>湖南市</v>
          </cell>
          <cell r="G1189" t="str">
            <v>湖南市</v>
          </cell>
          <cell r="H1189" t="str">
            <v>近江台</v>
          </cell>
        </row>
        <row r="1190">
          <cell r="A1190">
            <v>5203213</v>
          </cell>
          <cell r="B1190" t="str">
            <v>ｼｶﾞｹﾝ</v>
          </cell>
          <cell r="C1190" t="str">
            <v>ｺﾅﾝｼ</v>
          </cell>
          <cell r="D1190" t="str">
            <v>ｵｵｲｹﾁｮｳ</v>
          </cell>
          <cell r="E1190" t="str">
            <v>滋賀県</v>
          </cell>
          <cell r="F1190" t="str">
            <v>湖南市</v>
          </cell>
          <cell r="G1190" t="str">
            <v>湖南市</v>
          </cell>
          <cell r="H1190" t="str">
            <v>大池町</v>
          </cell>
        </row>
        <row r="1191">
          <cell r="A1191">
            <v>5203104</v>
          </cell>
          <cell r="B1191" t="str">
            <v>ｼｶﾞｹﾝ</v>
          </cell>
          <cell r="C1191" t="str">
            <v>ｺﾅﾝｼ</v>
          </cell>
          <cell r="D1191" t="str">
            <v>ｵｶﾃﾞ</v>
          </cell>
          <cell r="E1191" t="str">
            <v>滋賀県</v>
          </cell>
          <cell r="F1191" t="str">
            <v>湖南市</v>
          </cell>
          <cell r="G1191" t="str">
            <v>湖南市</v>
          </cell>
          <cell r="H1191" t="str">
            <v>岡出</v>
          </cell>
        </row>
        <row r="1192">
          <cell r="A1192">
            <v>5203241</v>
          </cell>
          <cell r="B1192" t="str">
            <v>ｼｶﾞｹﾝ</v>
          </cell>
          <cell r="C1192" t="str">
            <v>ｺﾅﾝｼ</v>
          </cell>
          <cell r="D1192" t="str">
            <v>ｷﾀﾔﾏﾀﾞｲ</v>
          </cell>
          <cell r="E1192" t="str">
            <v>滋賀県</v>
          </cell>
          <cell r="F1192" t="str">
            <v>湖南市</v>
          </cell>
          <cell r="G1192" t="str">
            <v>湖南市</v>
          </cell>
          <cell r="H1192" t="str">
            <v>北山台</v>
          </cell>
        </row>
        <row r="1193">
          <cell r="A1193">
            <v>5203233</v>
          </cell>
          <cell r="B1193" t="str">
            <v>ｼｶﾞｹﾝ</v>
          </cell>
          <cell r="C1193" t="str">
            <v>ｺﾅﾝｼ</v>
          </cell>
          <cell r="D1193" t="str">
            <v>ｺｳｼﾞﾌﾞｸﾛ</v>
          </cell>
          <cell r="E1193" t="str">
            <v>滋賀県</v>
          </cell>
          <cell r="F1193" t="str">
            <v>湖南市</v>
          </cell>
          <cell r="G1193" t="str">
            <v>湖南市</v>
          </cell>
          <cell r="H1193" t="str">
            <v>柑子袋</v>
          </cell>
        </row>
        <row r="1194">
          <cell r="A1194">
            <v>5203237</v>
          </cell>
          <cell r="B1194" t="str">
            <v>ｼｶﾞｹﾝ</v>
          </cell>
          <cell r="C1194" t="str">
            <v>ｺﾅﾝｼ</v>
          </cell>
          <cell r="D1194" t="str">
            <v>ｺｳｼﾞﾌﾞｸﾛﾆｼ</v>
          </cell>
          <cell r="E1194" t="str">
            <v>滋賀県</v>
          </cell>
          <cell r="F1194" t="str">
            <v>湖南市</v>
          </cell>
          <cell r="G1194" t="str">
            <v>湖南市</v>
          </cell>
          <cell r="H1194" t="str">
            <v>柑子袋西</v>
          </cell>
        </row>
        <row r="1195">
          <cell r="A1195">
            <v>5203212</v>
          </cell>
          <cell r="B1195" t="str">
            <v>ｼｶﾞｹﾝ</v>
          </cell>
          <cell r="C1195" t="str">
            <v>ｺﾅﾝｼ</v>
          </cell>
          <cell r="D1195" t="str">
            <v>ｺｽﾅﾁｮｳ</v>
          </cell>
          <cell r="E1195" t="str">
            <v>滋賀県</v>
          </cell>
          <cell r="F1195" t="str">
            <v>湖南市</v>
          </cell>
          <cell r="G1195" t="str">
            <v>湖南市</v>
          </cell>
          <cell r="H1195" t="str">
            <v>小砂町</v>
          </cell>
        </row>
        <row r="1196">
          <cell r="A1196">
            <v>5203244</v>
          </cell>
          <cell r="B1196" t="str">
            <v>ｼｶﾞｹﾝ</v>
          </cell>
          <cell r="C1196" t="str">
            <v>ｺﾅﾝｼ</v>
          </cell>
          <cell r="D1196" t="str">
            <v>ｻｲﾄﾞﾀｳﾝ</v>
          </cell>
          <cell r="E1196" t="str">
            <v>滋賀県</v>
          </cell>
          <cell r="F1196" t="str">
            <v>湖南市</v>
          </cell>
          <cell r="G1196" t="str">
            <v>湖南市</v>
          </cell>
          <cell r="H1196" t="str">
            <v>サイドタウン</v>
          </cell>
        </row>
        <row r="1197">
          <cell r="A1197">
            <v>5203201</v>
          </cell>
          <cell r="B1197" t="str">
            <v>ｼｶﾞｹﾝ</v>
          </cell>
          <cell r="C1197" t="str">
            <v>ｺﾅﾝｼ</v>
          </cell>
          <cell r="D1197" t="str">
            <v>ｼﾓﾀﾞ</v>
          </cell>
          <cell r="E1197" t="str">
            <v>滋賀県</v>
          </cell>
          <cell r="F1197" t="str">
            <v>湖南市</v>
          </cell>
          <cell r="G1197" t="str">
            <v>湖南市</v>
          </cell>
          <cell r="H1197" t="str">
            <v>下田</v>
          </cell>
        </row>
        <row r="1198">
          <cell r="A1198">
            <v>5203253</v>
          </cell>
          <cell r="B1198" t="str">
            <v>ｼｶﾞｹﾝ</v>
          </cell>
          <cell r="C1198" t="str">
            <v>ｺﾅﾝｼ</v>
          </cell>
          <cell r="D1198" t="str">
            <v>ｼｮｳﾌｸｼﾞ</v>
          </cell>
          <cell r="E1198" t="str">
            <v>滋賀県</v>
          </cell>
          <cell r="F1198" t="str">
            <v>湖南市</v>
          </cell>
          <cell r="G1198" t="str">
            <v>湖南市</v>
          </cell>
          <cell r="H1198" t="str">
            <v>正福寺</v>
          </cell>
        </row>
        <row r="1199">
          <cell r="A1199">
            <v>5203211</v>
          </cell>
          <cell r="B1199" t="str">
            <v>ｼｶﾞｹﾝ</v>
          </cell>
          <cell r="C1199" t="str">
            <v>ｺﾅﾝｼ</v>
          </cell>
          <cell r="D1199" t="str">
            <v>ﾀｶﾏﾂﾁｮｳ</v>
          </cell>
          <cell r="E1199" t="str">
            <v>滋賀県</v>
          </cell>
          <cell r="F1199" t="str">
            <v>湖南市</v>
          </cell>
          <cell r="G1199" t="str">
            <v>湖南市</v>
          </cell>
          <cell r="H1199" t="str">
            <v>高松町</v>
          </cell>
        </row>
        <row r="1200">
          <cell r="A1200">
            <v>5203234</v>
          </cell>
          <cell r="B1200" t="str">
            <v>ｼｶﾞｹﾝ</v>
          </cell>
          <cell r="C1200" t="str">
            <v>ｺﾅﾝｼ</v>
          </cell>
          <cell r="D1200" t="str">
            <v>ﾁｭｳｵｳ</v>
          </cell>
          <cell r="E1200" t="str">
            <v>滋賀県</v>
          </cell>
          <cell r="F1200" t="str">
            <v>湖南市</v>
          </cell>
          <cell r="G1200" t="str">
            <v>湖南市</v>
          </cell>
          <cell r="H1200" t="str">
            <v>中央</v>
          </cell>
        </row>
        <row r="1201">
          <cell r="A1201">
            <v>5203223</v>
          </cell>
          <cell r="B1201" t="str">
            <v>ｼｶﾞｹﾝ</v>
          </cell>
          <cell r="C1201" t="str">
            <v>ｺﾅﾝｼ</v>
          </cell>
          <cell r="D1201" t="str">
            <v>ﾅﾂﾐ</v>
          </cell>
          <cell r="E1201" t="str">
            <v>滋賀県</v>
          </cell>
          <cell r="F1201" t="str">
            <v>湖南市</v>
          </cell>
          <cell r="G1201" t="str">
            <v>湖南市</v>
          </cell>
          <cell r="H1201" t="str">
            <v>夏見</v>
          </cell>
        </row>
        <row r="1202">
          <cell r="A1202">
            <v>5203121</v>
          </cell>
          <cell r="B1202" t="str">
            <v>ｼｶﾞｹﾝ</v>
          </cell>
          <cell r="C1202" t="str">
            <v>ｺﾅﾝｼ</v>
          </cell>
          <cell r="D1202" t="str">
            <v>ﾆｼﾃﾗ</v>
          </cell>
          <cell r="E1202" t="str">
            <v>滋賀県</v>
          </cell>
          <cell r="F1202" t="str">
            <v>湖南市</v>
          </cell>
          <cell r="G1202" t="str">
            <v>湖南市</v>
          </cell>
          <cell r="H1202" t="str">
            <v>西寺</v>
          </cell>
        </row>
        <row r="1203">
          <cell r="A1203">
            <v>5203202</v>
          </cell>
          <cell r="B1203" t="str">
            <v>ｼｶﾞｹﾝ</v>
          </cell>
          <cell r="C1203" t="str">
            <v>ｺﾅﾝｼ</v>
          </cell>
          <cell r="D1203" t="str">
            <v>ﾆｼﾐﾈﾁｮｳ</v>
          </cell>
          <cell r="E1203" t="str">
            <v>滋賀県</v>
          </cell>
          <cell r="F1203" t="str">
            <v>湖南市</v>
          </cell>
          <cell r="G1203" t="str">
            <v>湖南市</v>
          </cell>
          <cell r="H1203" t="str">
            <v>西峰町</v>
          </cell>
        </row>
        <row r="1204">
          <cell r="A1204">
            <v>5203231</v>
          </cell>
          <cell r="B1204" t="str">
            <v>ｼｶﾞｹﾝ</v>
          </cell>
          <cell r="C1204" t="str">
            <v>ｺﾅﾝｼ</v>
          </cell>
          <cell r="D1204" t="str">
            <v>ﾊﾘ</v>
          </cell>
          <cell r="E1204" t="str">
            <v>滋賀県</v>
          </cell>
          <cell r="F1204" t="str">
            <v>湖南市</v>
          </cell>
          <cell r="G1204" t="str">
            <v>湖南市</v>
          </cell>
          <cell r="H1204" t="str">
            <v>針</v>
          </cell>
        </row>
        <row r="1205">
          <cell r="A1205">
            <v>5203203</v>
          </cell>
          <cell r="B1205" t="str">
            <v>ｼｶﾞｹﾝ</v>
          </cell>
          <cell r="C1205" t="str">
            <v>ｺﾅﾝｼ</v>
          </cell>
          <cell r="D1205" t="str">
            <v>ﾋｴﾁｮｳ</v>
          </cell>
          <cell r="E1205" t="str">
            <v>滋賀県</v>
          </cell>
          <cell r="F1205" t="str">
            <v>湖南市</v>
          </cell>
          <cell r="G1205" t="str">
            <v>湖南市</v>
          </cell>
          <cell r="H1205" t="str">
            <v>日枝町</v>
          </cell>
        </row>
        <row r="1206">
          <cell r="A1206">
            <v>5203255</v>
          </cell>
          <cell r="B1206" t="str">
            <v>ｼｶﾞｹﾝ</v>
          </cell>
          <cell r="C1206" t="str">
            <v>ｺﾅﾝｼ</v>
          </cell>
          <cell r="D1206" t="str">
            <v>ﾋｴﾔﾏﾃﾀﾞｲ</v>
          </cell>
          <cell r="E1206" t="str">
            <v>滋賀県</v>
          </cell>
          <cell r="F1206" t="str">
            <v>湖南市</v>
          </cell>
          <cell r="G1206" t="str">
            <v>湖南市</v>
          </cell>
          <cell r="H1206" t="str">
            <v>日枝山手台</v>
          </cell>
        </row>
        <row r="1207">
          <cell r="A1207">
            <v>5203111</v>
          </cell>
          <cell r="B1207" t="str">
            <v>ｼｶﾞｹﾝ</v>
          </cell>
          <cell r="C1207" t="str">
            <v>ｺﾅﾝｼ</v>
          </cell>
          <cell r="D1207" t="str">
            <v>ﾋｶﾞｼﾃﾗ</v>
          </cell>
          <cell r="E1207" t="str">
            <v>滋賀県</v>
          </cell>
          <cell r="F1207" t="str">
            <v>湖南市</v>
          </cell>
          <cell r="G1207" t="str">
            <v>湖南市</v>
          </cell>
          <cell r="H1207" t="str">
            <v>東寺</v>
          </cell>
        </row>
        <row r="1208">
          <cell r="A1208">
            <v>5203232</v>
          </cell>
          <cell r="B1208" t="str">
            <v>ｼｶﾞｹﾝ</v>
          </cell>
          <cell r="C1208" t="str">
            <v>ｺﾅﾝｼ</v>
          </cell>
          <cell r="D1208" t="str">
            <v>ﾋﾗﾏﾂ</v>
          </cell>
          <cell r="E1208" t="str">
            <v>滋賀県</v>
          </cell>
          <cell r="F1208" t="str">
            <v>湖南市</v>
          </cell>
          <cell r="G1208" t="str">
            <v>湖南市</v>
          </cell>
          <cell r="H1208" t="str">
            <v>平松</v>
          </cell>
        </row>
        <row r="1209">
          <cell r="A1209">
            <v>5203235</v>
          </cell>
          <cell r="B1209" t="str">
            <v>ｼｶﾞｹﾝ</v>
          </cell>
          <cell r="C1209" t="str">
            <v>ｺﾅﾝｼ</v>
          </cell>
          <cell r="D1209" t="str">
            <v>ﾋﾗﾏﾂｷﾀ</v>
          </cell>
          <cell r="E1209" t="str">
            <v>滋賀県</v>
          </cell>
          <cell r="F1209" t="str">
            <v>湖南市</v>
          </cell>
          <cell r="G1209" t="str">
            <v>湖南市</v>
          </cell>
          <cell r="H1209" t="str">
            <v>平松北</v>
          </cell>
        </row>
        <row r="1210">
          <cell r="A1210">
            <v>5203103</v>
          </cell>
          <cell r="B1210" t="str">
            <v>ｼｶﾞｹﾝ</v>
          </cell>
          <cell r="C1210" t="str">
            <v>ｺﾅﾝｼ</v>
          </cell>
          <cell r="D1210" t="str">
            <v>ﾎｳﾗｲｻﾞｶ</v>
          </cell>
          <cell r="E1210" t="str">
            <v>滋賀県</v>
          </cell>
          <cell r="F1210" t="str">
            <v>湖南市</v>
          </cell>
          <cell r="G1210" t="str">
            <v>湖南市</v>
          </cell>
          <cell r="H1210" t="str">
            <v>宝来坂</v>
          </cell>
        </row>
        <row r="1211">
          <cell r="A1211">
            <v>5203242</v>
          </cell>
          <cell r="B1211" t="str">
            <v>ｼｶﾞｹﾝ</v>
          </cell>
          <cell r="C1211" t="str">
            <v>ｺﾅﾝｼ</v>
          </cell>
          <cell r="D1211" t="str">
            <v>ﾎﾞﾀﾞｲｼﾞ</v>
          </cell>
          <cell r="E1211" t="str">
            <v>滋賀県</v>
          </cell>
          <cell r="F1211" t="str">
            <v>湖南市</v>
          </cell>
          <cell r="G1211" t="str">
            <v>湖南市</v>
          </cell>
          <cell r="H1211" t="str">
            <v>菩提寺</v>
          </cell>
        </row>
        <row r="1212">
          <cell r="A1212">
            <v>5203246</v>
          </cell>
          <cell r="B1212" t="str">
            <v>ｼｶﾞｹﾝ</v>
          </cell>
          <cell r="C1212" t="str">
            <v>ｺﾅﾝｼ</v>
          </cell>
          <cell r="D1212" t="str">
            <v>ﾎﾞﾀﾞｲｼﾞｷﾀ</v>
          </cell>
          <cell r="E1212" t="str">
            <v>滋賀県</v>
          </cell>
          <cell r="F1212" t="str">
            <v>湖南市</v>
          </cell>
          <cell r="G1212" t="str">
            <v>湖南市</v>
          </cell>
          <cell r="H1212" t="str">
            <v>菩提寺北</v>
          </cell>
        </row>
        <row r="1213">
          <cell r="A1213">
            <v>5203248</v>
          </cell>
          <cell r="B1213" t="str">
            <v>ｼｶﾞｹﾝ</v>
          </cell>
          <cell r="C1213" t="str">
            <v>ｺﾅﾝｼ</v>
          </cell>
          <cell r="D1213" t="str">
            <v>ﾎﾞﾀﾞｲｼﾞﾆｼ</v>
          </cell>
          <cell r="E1213" t="str">
            <v>滋賀県</v>
          </cell>
          <cell r="F1213" t="str">
            <v>湖南市</v>
          </cell>
          <cell r="G1213" t="str">
            <v>湖南市</v>
          </cell>
          <cell r="H1213" t="str">
            <v>菩提寺西</v>
          </cell>
        </row>
        <row r="1214">
          <cell r="A1214">
            <v>5203247</v>
          </cell>
          <cell r="B1214" t="str">
            <v>ｼｶﾞｹﾝ</v>
          </cell>
          <cell r="C1214" t="str">
            <v>ｺﾅﾝｼ</v>
          </cell>
          <cell r="D1214" t="str">
            <v>ﾎﾞﾀﾞｲｼﾞﾋｶﾞｼ</v>
          </cell>
          <cell r="E1214" t="str">
            <v>滋賀県</v>
          </cell>
          <cell r="F1214" t="str">
            <v>湖南市</v>
          </cell>
          <cell r="G1214" t="str">
            <v>湖南市</v>
          </cell>
          <cell r="H1214" t="str">
            <v>菩提寺東</v>
          </cell>
        </row>
        <row r="1215">
          <cell r="A1215">
            <v>5203112</v>
          </cell>
          <cell r="B1215" t="str">
            <v>ｼｶﾞｹﾝ</v>
          </cell>
          <cell r="C1215" t="str">
            <v>ｺﾅﾝｼ</v>
          </cell>
          <cell r="D1215" t="str">
            <v>ﾏﾙﾔﾏ</v>
          </cell>
          <cell r="E1215" t="str">
            <v>滋賀県</v>
          </cell>
          <cell r="F1215" t="str">
            <v>湖南市</v>
          </cell>
          <cell r="G1215" t="str">
            <v>湖南市</v>
          </cell>
          <cell r="H1215" t="str">
            <v>丸山</v>
          </cell>
        </row>
        <row r="1216">
          <cell r="A1216">
            <v>5203221</v>
          </cell>
          <cell r="B1216" t="str">
            <v>ｼｶﾞｹﾝ</v>
          </cell>
          <cell r="C1216" t="str">
            <v>ｺﾅﾝｼ</v>
          </cell>
          <cell r="D1216" t="str">
            <v>ﾐｸﾓ</v>
          </cell>
          <cell r="E1216" t="str">
            <v>滋賀県</v>
          </cell>
          <cell r="F1216" t="str">
            <v>湖南市</v>
          </cell>
          <cell r="G1216" t="str">
            <v>湖南市</v>
          </cell>
          <cell r="H1216" t="str">
            <v>三雲</v>
          </cell>
        </row>
        <row r="1217">
          <cell r="A1217">
            <v>5203215</v>
          </cell>
          <cell r="B1217" t="str">
            <v>ｼｶﾞｹﾝ</v>
          </cell>
          <cell r="C1217" t="str">
            <v>ｺﾅﾝｼ</v>
          </cell>
          <cell r="D1217" t="str">
            <v>ﾐﾄﾁｮｳ</v>
          </cell>
          <cell r="E1217" t="str">
            <v>滋賀県</v>
          </cell>
          <cell r="F1217" t="str">
            <v>湖南市</v>
          </cell>
          <cell r="G1217" t="str">
            <v>湖南市</v>
          </cell>
          <cell r="H1217" t="str">
            <v>水戸町</v>
          </cell>
        </row>
        <row r="1218">
          <cell r="A1218">
            <v>5203102</v>
          </cell>
          <cell r="B1218" t="str">
            <v>ｼｶﾞｹﾝ</v>
          </cell>
          <cell r="C1218" t="str">
            <v>ｺﾅﾝｼ</v>
          </cell>
          <cell r="D1218" t="str">
            <v>ﾐﾔﾉﾓﾘ</v>
          </cell>
          <cell r="E1218" t="str">
            <v>滋賀県</v>
          </cell>
          <cell r="F1218" t="str">
            <v>湖南市</v>
          </cell>
          <cell r="G1218" t="str">
            <v>湖南市</v>
          </cell>
          <cell r="H1218" t="str">
            <v>宮の森</v>
          </cell>
        </row>
        <row r="1219">
          <cell r="A1219">
            <v>5203222</v>
          </cell>
          <cell r="B1219" t="str">
            <v>ｼｶﾞｹﾝ</v>
          </cell>
          <cell r="C1219" t="str">
            <v>ｺﾅﾝｼ</v>
          </cell>
          <cell r="D1219" t="str">
            <v>ﾖｼﾅｶﾞ</v>
          </cell>
          <cell r="E1219" t="str">
            <v>滋賀県</v>
          </cell>
          <cell r="F1219" t="str">
            <v>湖南市</v>
          </cell>
          <cell r="G1219" t="str">
            <v>湖南市</v>
          </cell>
          <cell r="H1219" t="str">
            <v>吉永</v>
          </cell>
        </row>
        <row r="1220">
          <cell r="A1220">
            <v>5203216</v>
          </cell>
          <cell r="B1220" t="str">
            <v>ｼｶﾞｹﾝ</v>
          </cell>
          <cell r="C1220" t="str">
            <v>ｺﾅﾝｼ</v>
          </cell>
          <cell r="D1220" t="str">
            <v>ﾜｶﾀｹﾁｮｳ</v>
          </cell>
          <cell r="E1220" t="str">
            <v>滋賀県</v>
          </cell>
          <cell r="F1220" t="str">
            <v>湖南市</v>
          </cell>
          <cell r="G1220" t="str">
            <v>湖南市</v>
          </cell>
          <cell r="H1220" t="str">
            <v>若竹町</v>
          </cell>
        </row>
        <row r="1221">
          <cell r="A1221">
            <v>5201100</v>
          </cell>
          <cell r="B1221" t="str">
            <v>ｼｶﾞｹﾝ</v>
          </cell>
          <cell r="C1221" t="str">
            <v>ﾀｶｼﾏｼ</v>
          </cell>
          <cell r="D1221" t="str">
            <v>ｲｶﾆｹｲｻｲｶﾞﾅｲﾊﾞｱｲ</v>
          </cell>
          <cell r="E1221" t="str">
            <v>滋賀県</v>
          </cell>
          <cell r="F1221" t="str">
            <v>高島市</v>
          </cell>
          <cell r="G1221" t="str">
            <v>高島市</v>
          </cell>
          <cell r="H1221" t="str">
            <v>以下に掲載がない場合</v>
          </cell>
        </row>
        <row r="1222">
          <cell r="A1222">
            <v>5201221</v>
          </cell>
          <cell r="B1222" t="str">
            <v>ｼｶﾞｹﾝ</v>
          </cell>
          <cell r="C1222" t="str">
            <v>ﾀｶｼﾏｼ</v>
          </cell>
          <cell r="D1222" t="str">
            <v>ｱﾄﾞｶﾞﾜﾁｮｳｱｵﾔｷﾞ</v>
          </cell>
          <cell r="E1222" t="str">
            <v>滋賀県</v>
          </cell>
          <cell r="F1222" t="str">
            <v>高島市</v>
          </cell>
          <cell r="G1222" t="str">
            <v>高島市</v>
          </cell>
          <cell r="H1222" t="str">
            <v>安曇川町青柳</v>
          </cell>
        </row>
        <row r="1223">
          <cell r="A1223">
            <v>5201224</v>
          </cell>
          <cell r="B1223" t="str">
            <v>ｼｶﾞｹﾝ</v>
          </cell>
          <cell r="C1223" t="str">
            <v>ﾀｶｼﾏｼ</v>
          </cell>
          <cell r="D1223" t="str">
            <v>ｱﾄﾞｶﾞﾜﾁｮｳｶﾐｵｶﾞﾜ</v>
          </cell>
          <cell r="E1223" t="str">
            <v>滋賀県</v>
          </cell>
          <cell r="F1223" t="str">
            <v>高島市</v>
          </cell>
          <cell r="G1223" t="str">
            <v>高島市</v>
          </cell>
          <cell r="H1223" t="str">
            <v>安曇川町上小川</v>
          </cell>
        </row>
        <row r="1224">
          <cell r="A1224">
            <v>5201201</v>
          </cell>
          <cell r="B1224" t="str">
            <v>ｼｶﾞｹﾝ</v>
          </cell>
          <cell r="C1224" t="str">
            <v>ﾀｶｼﾏｼ</v>
          </cell>
          <cell r="D1224" t="str">
            <v>ｱﾄﾞｶﾞﾜﾁｮｳｶﾐｺｶﾞ</v>
          </cell>
          <cell r="E1224" t="str">
            <v>滋賀県</v>
          </cell>
          <cell r="F1224" t="str">
            <v>高島市</v>
          </cell>
          <cell r="G1224" t="str">
            <v>高島市</v>
          </cell>
          <cell r="H1224" t="str">
            <v>安曇川町上古賀</v>
          </cell>
        </row>
        <row r="1225">
          <cell r="A1225">
            <v>5201231</v>
          </cell>
          <cell r="B1225" t="str">
            <v>ｼｶﾞｹﾝ</v>
          </cell>
          <cell r="C1225" t="str">
            <v>ﾀｶｼﾏｼ</v>
          </cell>
          <cell r="D1225" t="str">
            <v>ｱﾄﾞｶﾞﾜﾁｮｳｶﾜｼﾏ</v>
          </cell>
          <cell r="E1225" t="str">
            <v>滋賀県</v>
          </cell>
          <cell r="F1225" t="str">
            <v>高島市</v>
          </cell>
          <cell r="G1225" t="str">
            <v>高島市</v>
          </cell>
          <cell r="H1225" t="str">
            <v>安曇川町川島</v>
          </cell>
        </row>
        <row r="1226">
          <cell r="A1226">
            <v>5201232</v>
          </cell>
          <cell r="B1226" t="str">
            <v>ｼｶﾞｹﾝ</v>
          </cell>
          <cell r="C1226" t="str">
            <v>ﾀｶｼﾏｼ</v>
          </cell>
          <cell r="D1226" t="str">
            <v>ｱﾄﾞｶﾞﾜﾁｮｳｷﾀﾌﾅｷ</v>
          </cell>
          <cell r="E1226" t="str">
            <v>滋賀県</v>
          </cell>
          <cell r="F1226" t="str">
            <v>高島市</v>
          </cell>
          <cell r="G1226" t="str">
            <v>高島市</v>
          </cell>
          <cell r="H1226" t="str">
            <v>安曇川町北船木</v>
          </cell>
        </row>
        <row r="1227">
          <cell r="A1227">
            <v>5201213</v>
          </cell>
          <cell r="B1227" t="str">
            <v>ｼｶﾞｹﾝ</v>
          </cell>
          <cell r="C1227" t="str">
            <v>ﾀｶｼﾏｼ</v>
          </cell>
          <cell r="D1227" t="str">
            <v>ｱﾄﾞｶﾞﾜﾁｮｳｺﾞﾊﾞﾝﾘｮｳ</v>
          </cell>
          <cell r="E1227" t="str">
            <v>滋賀県</v>
          </cell>
          <cell r="F1227" t="str">
            <v>高島市</v>
          </cell>
          <cell r="G1227" t="str">
            <v>高島市</v>
          </cell>
          <cell r="H1227" t="str">
            <v>安曇川町五番領</v>
          </cell>
        </row>
        <row r="1228">
          <cell r="A1228">
            <v>5201223</v>
          </cell>
          <cell r="B1228" t="str">
            <v>ｼｶﾞｹﾝ</v>
          </cell>
          <cell r="C1228" t="str">
            <v>ﾀｶｼﾏｼ</v>
          </cell>
          <cell r="D1228" t="str">
            <v>ｱﾄﾞｶﾞﾜﾁｮｳｼﾓｵｶﾞﾜ</v>
          </cell>
          <cell r="E1228" t="str">
            <v>滋賀県</v>
          </cell>
          <cell r="F1228" t="str">
            <v>高島市</v>
          </cell>
          <cell r="G1228" t="str">
            <v>高島市</v>
          </cell>
          <cell r="H1228" t="str">
            <v>安曇川町下小川</v>
          </cell>
        </row>
        <row r="1229">
          <cell r="A1229">
            <v>5201202</v>
          </cell>
          <cell r="B1229" t="str">
            <v>ｼｶﾞｹﾝ</v>
          </cell>
          <cell r="C1229" t="str">
            <v>ﾀｶｼﾏｼ</v>
          </cell>
          <cell r="D1229" t="str">
            <v>ｱﾄﾞｶﾞﾜﾁｮｳｼﾓｺｶﾞ</v>
          </cell>
          <cell r="E1229" t="str">
            <v>滋賀県</v>
          </cell>
          <cell r="F1229" t="str">
            <v>高島市</v>
          </cell>
          <cell r="G1229" t="str">
            <v>高島市</v>
          </cell>
          <cell r="H1229" t="str">
            <v>安曇川町下古賀</v>
          </cell>
        </row>
        <row r="1230">
          <cell r="A1230">
            <v>5201214</v>
          </cell>
          <cell r="B1230" t="str">
            <v>ｼｶﾞｹﾝ</v>
          </cell>
          <cell r="C1230" t="str">
            <v>ﾀｶｼﾏｼ</v>
          </cell>
          <cell r="D1230" t="str">
            <v>ｱﾄﾞｶﾞﾜﾁｮｳｽｴﾋﾛ</v>
          </cell>
          <cell r="E1230" t="str">
            <v>滋賀県</v>
          </cell>
          <cell r="F1230" t="str">
            <v>高島市</v>
          </cell>
          <cell r="G1230" t="str">
            <v>高島市</v>
          </cell>
          <cell r="H1230" t="str">
            <v>安曇川町末広</v>
          </cell>
        </row>
        <row r="1231">
          <cell r="A1231">
            <v>5201217</v>
          </cell>
          <cell r="B1231" t="str">
            <v>ｼｶﾞｹﾝ</v>
          </cell>
          <cell r="C1231" t="str">
            <v>ﾀｶｼﾏｼ</v>
          </cell>
          <cell r="D1231" t="str">
            <v>ｱﾄﾞｶﾞﾜﾁｮｳﾀﾅｶ</v>
          </cell>
          <cell r="E1231" t="str">
            <v>滋賀県</v>
          </cell>
          <cell r="F1231" t="str">
            <v>高島市</v>
          </cell>
          <cell r="G1231" t="str">
            <v>高島市</v>
          </cell>
          <cell r="H1231" t="str">
            <v>安曇川町田中</v>
          </cell>
        </row>
        <row r="1232">
          <cell r="A1232">
            <v>5201216</v>
          </cell>
          <cell r="B1232" t="str">
            <v>ｼｶﾞｹﾝ</v>
          </cell>
          <cell r="C1232" t="str">
            <v>ﾀｶｼﾏｼ</v>
          </cell>
          <cell r="D1232" t="str">
            <v>ｱﾄﾞｶﾞﾜﾁｮｳﾁｭｳｵｳ</v>
          </cell>
          <cell r="E1232" t="str">
            <v>滋賀県</v>
          </cell>
          <cell r="F1232" t="str">
            <v>高島市</v>
          </cell>
          <cell r="G1232" t="str">
            <v>高島市</v>
          </cell>
          <cell r="H1232" t="str">
            <v>安曇川町中央</v>
          </cell>
        </row>
        <row r="1233">
          <cell r="A1233">
            <v>5201211</v>
          </cell>
          <cell r="B1233" t="str">
            <v>ｼｶﾞｹﾝ</v>
          </cell>
          <cell r="C1233" t="str">
            <v>ﾀｶｼﾏｼ</v>
          </cell>
          <cell r="D1233" t="str">
            <v>ｱﾄﾞｶﾞﾜﾁｮｳﾄｷﾜｷﾞ</v>
          </cell>
          <cell r="E1233" t="str">
            <v>滋賀県</v>
          </cell>
          <cell r="F1233" t="str">
            <v>高島市</v>
          </cell>
          <cell r="G1233" t="str">
            <v>高島市</v>
          </cell>
          <cell r="H1233" t="str">
            <v>安曇川町常磐木</v>
          </cell>
        </row>
        <row r="1234">
          <cell r="A1234">
            <v>5201205</v>
          </cell>
          <cell r="B1234" t="str">
            <v>ｼｶﾞｹﾝ</v>
          </cell>
          <cell r="C1234" t="str">
            <v>ﾀｶｼﾏｼ</v>
          </cell>
          <cell r="D1234" t="str">
            <v>ｱﾄﾞｶﾞﾜﾁｮｳﾅｶﾞｵ</v>
          </cell>
          <cell r="E1234" t="str">
            <v>滋賀県</v>
          </cell>
          <cell r="F1234" t="str">
            <v>高島市</v>
          </cell>
          <cell r="G1234" t="str">
            <v>高島市</v>
          </cell>
          <cell r="H1234" t="str">
            <v>安曇川町長尾</v>
          </cell>
        </row>
        <row r="1235">
          <cell r="A1235">
            <v>5201204</v>
          </cell>
          <cell r="B1235" t="str">
            <v>ｼｶﾞｹﾝ</v>
          </cell>
          <cell r="C1235" t="str">
            <v>ﾀｶｼﾏｼ</v>
          </cell>
          <cell r="D1235" t="str">
            <v>ｱﾄﾞｶﾞﾜﾁｮｳﾅｶﾉ</v>
          </cell>
          <cell r="E1235" t="str">
            <v>滋賀県</v>
          </cell>
          <cell r="F1235" t="str">
            <v>高島市</v>
          </cell>
          <cell r="G1235" t="str">
            <v>高島市</v>
          </cell>
          <cell r="H1235" t="str">
            <v>安曇川町中野</v>
          </cell>
        </row>
        <row r="1236">
          <cell r="A1236">
            <v>5201212</v>
          </cell>
          <cell r="B1236" t="str">
            <v>ｼｶﾞｹﾝ</v>
          </cell>
          <cell r="C1236" t="str">
            <v>ﾀｶｼﾏｼ</v>
          </cell>
          <cell r="D1236" t="str">
            <v>ｱﾄﾞｶﾞﾜﾁｮｳﾆｼﾕﾙｷﾞ</v>
          </cell>
          <cell r="E1236" t="str">
            <v>滋賀県</v>
          </cell>
          <cell r="F1236" t="str">
            <v>高島市</v>
          </cell>
          <cell r="G1236" t="str">
            <v>高島市</v>
          </cell>
          <cell r="H1236" t="str">
            <v>安曇川町西万木</v>
          </cell>
        </row>
        <row r="1237">
          <cell r="A1237">
            <v>5201215</v>
          </cell>
          <cell r="B1237" t="str">
            <v>ｼｶﾞｹﾝ</v>
          </cell>
          <cell r="C1237" t="str">
            <v>ﾀｶｼﾏｼ</v>
          </cell>
          <cell r="D1237" t="str">
            <v>ｱﾄﾞｶﾞﾜﾁｮｳﾐｵｻﾞﾄ</v>
          </cell>
          <cell r="E1237" t="str">
            <v>滋賀県</v>
          </cell>
          <cell r="F1237" t="str">
            <v>高島市</v>
          </cell>
          <cell r="G1237" t="str">
            <v>高島市</v>
          </cell>
          <cell r="H1237" t="str">
            <v>安曇川町三尾里</v>
          </cell>
        </row>
        <row r="1238">
          <cell r="A1238">
            <v>5201203</v>
          </cell>
          <cell r="B1238" t="str">
            <v>ｼｶﾞｹﾝ</v>
          </cell>
          <cell r="C1238" t="str">
            <v>ﾀｶｼﾏｼ</v>
          </cell>
          <cell r="D1238" t="str">
            <v>ｱﾄﾞｶﾞﾜﾁｮｳﾐﾅﾐｺｶﾞ</v>
          </cell>
          <cell r="E1238" t="str">
            <v>滋賀県</v>
          </cell>
          <cell r="F1238" t="str">
            <v>高島市</v>
          </cell>
          <cell r="G1238" t="str">
            <v>高島市</v>
          </cell>
          <cell r="H1238" t="str">
            <v>安曇川町南古賀</v>
          </cell>
        </row>
        <row r="1239">
          <cell r="A1239">
            <v>5201233</v>
          </cell>
          <cell r="B1239" t="str">
            <v>ｼｶﾞｹﾝ</v>
          </cell>
          <cell r="C1239" t="str">
            <v>ﾀｶｼﾏｼ</v>
          </cell>
          <cell r="D1239" t="str">
            <v>ｱﾄﾞｶﾞﾜﾁｮｳﾐﾅﾐﾌﾅｷ</v>
          </cell>
          <cell r="E1239" t="str">
            <v>滋賀県</v>
          </cell>
          <cell r="F1239" t="str">
            <v>高島市</v>
          </cell>
          <cell r="G1239" t="str">
            <v>高島市</v>
          </cell>
          <cell r="H1239" t="str">
            <v>安曇川町南船木</v>
          </cell>
        </row>
        <row r="1240">
          <cell r="A1240">
            <v>5201222</v>
          </cell>
          <cell r="B1240" t="str">
            <v>ｼｶﾞｹﾝ</v>
          </cell>
          <cell r="C1240" t="str">
            <v>ﾀｶｼﾏｼ</v>
          </cell>
          <cell r="D1240" t="str">
            <v>ｱﾄﾞｶﾞﾜﾁｮｳﾖｺｴ</v>
          </cell>
          <cell r="E1240" t="str">
            <v>滋賀県</v>
          </cell>
          <cell r="F1240" t="str">
            <v>高島市</v>
          </cell>
          <cell r="G1240" t="str">
            <v>高島市</v>
          </cell>
          <cell r="H1240" t="str">
            <v>安曇川町横江</v>
          </cell>
        </row>
        <row r="1241">
          <cell r="A1241">
            <v>5201235</v>
          </cell>
          <cell r="B1241" t="str">
            <v>ｼｶﾞｹﾝ</v>
          </cell>
          <cell r="C1241" t="str">
            <v>ﾀｶｼﾏｼ</v>
          </cell>
          <cell r="D1241" t="str">
            <v>ｱﾄﾞｶﾞﾜﾁｮｳﾖｺｴﾊﾏ</v>
          </cell>
          <cell r="E1241" t="str">
            <v>滋賀県</v>
          </cell>
          <cell r="F1241" t="str">
            <v>高島市</v>
          </cell>
          <cell r="G1241" t="str">
            <v>高島市</v>
          </cell>
          <cell r="H1241" t="str">
            <v>安曇川町横江浜</v>
          </cell>
        </row>
        <row r="1242">
          <cell r="A1242">
            <v>5201234</v>
          </cell>
          <cell r="B1242" t="str">
            <v>ｼｶﾞｹﾝ</v>
          </cell>
          <cell r="C1242" t="str">
            <v>ﾀｶｼﾏｼ</v>
          </cell>
          <cell r="D1242" t="str">
            <v>ｱﾄﾞｶﾞﾜﾁｮｳﾖﾂｶﾞﾜ</v>
          </cell>
          <cell r="E1242" t="str">
            <v>滋賀県</v>
          </cell>
          <cell r="F1242" t="str">
            <v>高島市</v>
          </cell>
          <cell r="G1242" t="str">
            <v>高島市</v>
          </cell>
          <cell r="H1242" t="str">
            <v>安曇川町四津川</v>
          </cell>
        </row>
        <row r="1243">
          <cell r="A1243">
            <v>5201647</v>
          </cell>
          <cell r="B1243" t="str">
            <v>ｼｶﾞｹﾝ</v>
          </cell>
          <cell r="C1243" t="str">
            <v>ﾀｶｼﾏｼ</v>
          </cell>
          <cell r="D1243" t="str">
            <v>ｲﾏﾂﾞﾁｮｳｱﾏｽｶﾞﾜ</v>
          </cell>
          <cell r="E1243" t="str">
            <v>滋賀県</v>
          </cell>
          <cell r="F1243" t="str">
            <v>高島市</v>
          </cell>
          <cell r="G1243" t="str">
            <v>高島市</v>
          </cell>
          <cell r="H1243" t="str">
            <v>今津町天増川</v>
          </cell>
        </row>
        <row r="1244">
          <cell r="A1244">
            <v>5201621</v>
          </cell>
          <cell r="B1244" t="str">
            <v>ｼｶﾞｹﾝ</v>
          </cell>
          <cell r="C1244" t="str">
            <v>ﾀｶｼﾏｼ</v>
          </cell>
          <cell r="D1244" t="str">
            <v>ｲﾏﾂﾞﾁｮｳｲﾏﾂﾞ</v>
          </cell>
          <cell r="E1244" t="str">
            <v>滋賀県</v>
          </cell>
          <cell r="F1244" t="str">
            <v>高島市</v>
          </cell>
          <cell r="G1244" t="str">
            <v>高島市</v>
          </cell>
          <cell r="H1244" t="str">
            <v>今津町今津</v>
          </cell>
        </row>
        <row r="1245">
          <cell r="A1245">
            <v>5201654</v>
          </cell>
          <cell r="B1245" t="str">
            <v>ｼｶﾞｹﾝ</v>
          </cell>
          <cell r="C1245" t="str">
            <v>ﾀｶｼﾏｼ</v>
          </cell>
          <cell r="D1245" t="str">
            <v>ｲﾏﾂﾞﾁｮｳｳﾒﾊﾗ</v>
          </cell>
          <cell r="E1245" t="str">
            <v>滋賀県</v>
          </cell>
          <cell r="F1245" t="str">
            <v>高島市</v>
          </cell>
          <cell r="G1245" t="str">
            <v>高島市</v>
          </cell>
          <cell r="H1245" t="str">
            <v>今津町梅原</v>
          </cell>
        </row>
        <row r="1246">
          <cell r="A1246">
            <v>5201635</v>
          </cell>
          <cell r="B1246" t="str">
            <v>ｼｶﾞｹﾝ</v>
          </cell>
          <cell r="C1246" t="str">
            <v>ﾀｶｼﾏｼ</v>
          </cell>
          <cell r="D1246" t="str">
            <v>ｲﾏﾂﾞﾁｮｳｵｵﾄﾓ</v>
          </cell>
          <cell r="E1246" t="str">
            <v>滋賀県</v>
          </cell>
          <cell r="F1246" t="str">
            <v>高島市</v>
          </cell>
          <cell r="G1246" t="str">
            <v>高島市</v>
          </cell>
          <cell r="H1246" t="str">
            <v>今津町大供</v>
          </cell>
        </row>
        <row r="1247">
          <cell r="A1247">
            <v>5201634</v>
          </cell>
          <cell r="B1247" t="str">
            <v>ｼｶﾞｹﾝ</v>
          </cell>
          <cell r="C1247" t="str">
            <v>ﾀｶｼﾏｼ</v>
          </cell>
          <cell r="D1247" t="str">
            <v>ｲﾏﾂﾞﾁｮｳｵｵﾄﾓﾀﾞｲﾓﾝ</v>
          </cell>
          <cell r="E1247" t="str">
            <v>滋賀県</v>
          </cell>
          <cell r="F1247" t="str">
            <v>高島市</v>
          </cell>
          <cell r="G1247" t="str">
            <v>高島市</v>
          </cell>
          <cell r="H1247" t="str">
            <v>今津町大供大門</v>
          </cell>
        </row>
        <row r="1248">
          <cell r="A1248">
            <v>5201602</v>
          </cell>
          <cell r="B1248" t="str">
            <v>ｼｶﾞｹﾝ</v>
          </cell>
          <cell r="C1248" t="str">
            <v>ﾀｶｼﾏｼ</v>
          </cell>
          <cell r="D1248" t="str">
            <v>ｲﾏﾂﾞﾁｮｳｶﾂﾗ</v>
          </cell>
          <cell r="E1248" t="str">
            <v>滋賀県</v>
          </cell>
          <cell r="F1248" t="str">
            <v>高島市</v>
          </cell>
          <cell r="G1248" t="str">
            <v>高島市</v>
          </cell>
          <cell r="H1248" t="str">
            <v>今津町桂</v>
          </cell>
        </row>
        <row r="1249">
          <cell r="A1249">
            <v>5201613</v>
          </cell>
          <cell r="B1249" t="str">
            <v>ｼｶﾞｹﾝ</v>
          </cell>
          <cell r="C1249" t="str">
            <v>ﾀｶｼﾏｼ</v>
          </cell>
          <cell r="D1249" t="str">
            <v>ｲﾏﾂﾞﾁｮｳｶﾐﾋﾛﾍﾞ</v>
          </cell>
          <cell r="E1249" t="str">
            <v>滋賀県</v>
          </cell>
          <cell r="F1249" t="str">
            <v>高島市</v>
          </cell>
          <cell r="G1249" t="str">
            <v>高島市</v>
          </cell>
          <cell r="H1249" t="str">
            <v>今津町上弘部</v>
          </cell>
        </row>
        <row r="1250">
          <cell r="A1250">
            <v>5201653</v>
          </cell>
          <cell r="B1250" t="str">
            <v>ｼｶﾞｹﾝ</v>
          </cell>
          <cell r="C1250" t="str">
            <v>ﾀｶｼﾏｼ</v>
          </cell>
          <cell r="D1250" t="str">
            <v>ｲﾏﾂﾞﾁｮｳｷｼﾜｷ</v>
          </cell>
          <cell r="E1250" t="str">
            <v>滋賀県</v>
          </cell>
          <cell r="F1250" t="str">
            <v>高島市</v>
          </cell>
          <cell r="G1250" t="str">
            <v>高島市</v>
          </cell>
          <cell r="H1250" t="str">
            <v>今津町岸脇</v>
          </cell>
        </row>
        <row r="1251">
          <cell r="A1251">
            <v>5201642</v>
          </cell>
          <cell r="B1251" t="str">
            <v>ｼｶﾞｹﾝ</v>
          </cell>
          <cell r="C1251" t="str">
            <v>ﾀｶｼﾏｼ</v>
          </cell>
          <cell r="D1251" t="str">
            <v>ｲﾏﾂﾞﾁｮｳｷﾀｳﾐ</v>
          </cell>
          <cell r="E1251" t="str">
            <v>滋賀県</v>
          </cell>
          <cell r="F1251" t="str">
            <v>高島市</v>
          </cell>
          <cell r="G1251" t="str">
            <v>高島市</v>
          </cell>
          <cell r="H1251" t="str">
            <v>今津町北生見</v>
          </cell>
        </row>
        <row r="1252">
          <cell r="A1252">
            <v>5201603</v>
          </cell>
          <cell r="B1252" t="str">
            <v>ｼｶﾞｹﾝ</v>
          </cell>
          <cell r="C1252" t="str">
            <v>ﾀｶｼﾏｼ</v>
          </cell>
          <cell r="D1252" t="str">
            <v>ｲﾏﾂﾞﾁｮｳｷﾄｹﾞ</v>
          </cell>
          <cell r="E1252" t="str">
            <v>滋賀県</v>
          </cell>
          <cell r="F1252" t="str">
            <v>高島市</v>
          </cell>
          <cell r="G1252" t="str">
            <v>高島市</v>
          </cell>
          <cell r="H1252" t="str">
            <v>今津町北仰</v>
          </cell>
        </row>
        <row r="1253">
          <cell r="A1253">
            <v>5201632</v>
          </cell>
          <cell r="B1253" t="str">
            <v>ｼｶﾞｹﾝ</v>
          </cell>
          <cell r="C1253" t="str">
            <v>ﾀｶｼﾏｼ</v>
          </cell>
          <cell r="D1253" t="str">
            <v>ｲﾏﾂﾞﾁｮｳｻｸﾗﾏﾁ</v>
          </cell>
          <cell r="E1253" t="str">
            <v>滋賀県</v>
          </cell>
          <cell r="F1253" t="str">
            <v>高島市</v>
          </cell>
          <cell r="G1253" t="str">
            <v>高島市</v>
          </cell>
          <cell r="H1253" t="str">
            <v>今津町桜町</v>
          </cell>
        </row>
        <row r="1254">
          <cell r="A1254">
            <v>5201651</v>
          </cell>
          <cell r="B1254" t="str">
            <v>ｼｶﾞｹﾝ</v>
          </cell>
          <cell r="C1254" t="str">
            <v>ﾀｶｼﾏｼ</v>
          </cell>
          <cell r="D1254" t="str">
            <v>ｲﾏﾂﾞﾁｮｳｻﾅﾐ</v>
          </cell>
          <cell r="E1254" t="str">
            <v>滋賀県</v>
          </cell>
          <cell r="F1254" t="str">
            <v>高島市</v>
          </cell>
          <cell r="G1254" t="str">
            <v>高島市</v>
          </cell>
          <cell r="H1254" t="str">
            <v>今津町酒波</v>
          </cell>
        </row>
        <row r="1255">
          <cell r="A1255">
            <v>5201612</v>
          </cell>
          <cell r="B1255" t="str">
            <v>ｼｶﾞｹﾝ</v>
          </cell>
          <cell r="C1255" t="str">
            <v>ﾀｶｼﾏｼ</v>
          </cell>
          <cell r="D1255" t="str">
            <v>ｲﾏﾂﾞﾁｮｳｼﾓﾋﾛﾍﾞ</v>
          </cell>
          <cell r="E1255" t="str">
            <v>滋賀県</v>
          </cell>
          <cell r="F1255" t="str">
            <v>高島市</v>
          </cell>
          <cell r="G1255" t="str">
            <v>高島市</v>
          </cell>
          <cell r="H1255" t="str">
            <v>今津町下弘部</v>
          </cell>
        </row>
        <row r="1256">
          <cell r="A1256">
            <v>5201633</v>
          </cell>
          <cell r="B1256" t="str">
            <v>ｼｶﾞｹﾝ</v>
          </cell>
          <cell r="C1256" t="str">
            <v>ﾀｶｼﾏｼ</v>
          </cell>
          <cell r="D1256" t="str">
            <v>ｲﾏﾂﾞﾁｮｳｼｮｳﾖｳﾀﾞｲ</v>
          </cell>
          <cell r="E1256" t="str">
            <v>滋賀県</v>
          </cell>
          <cell r="F1256" t="str">
            <v>高島市</v>
          </cell>
          <cell r="G1256" t="str">
            <v>高島市</v>
          </cell>
          <cell r="H1256" t="str">
            <v>今津町松陽台</v>
          </cell>
        </row>
        <row r="1257">
          <cell r="A1257">
            <v>5201646</v>
          </cell>
          <cell r="B1257" t="str">
            <v>ｼｶﾞｹﾝ</v>
          </cell>
          <cell r="C1257" t="str">
            <v>ﾀｶｼﾏｼ</v>
          </cell>
          <cell r="D1257" t="str">
            <v>ｲﾏﾂﾞﾁｮｳｽｷﾞﾔﾏ</v>
          </cell>
          <cell r="E1257" t="str">
            <v>滋賀県</v>
          </cell>
          <cell r="F1257" t="str">
            <v>高島市</v>
          </cell>
          <cell r="G1257" t="str">
            <v>高島市</v>
          </cell>
          <cell r="H1257" t="str">
            <v>今津町杉山</v>
          </cell>
        </row>
        <row r="1258">
          <cell r="A1258">
            <v>5201623</v>
          </cell>
          <cell r="B1258" t="str">
            <v>ｼｶﾞｹﾝ</v>
          </cell>
          <cell r="C1258" t="str">
            <v>ﾀｶｼﾏｼ</v>
          </cell>
          <cell r="D1258" t="str">
            <v>ｲﾏﾂﾞﾁｮｳｽﾐﾖｼ</v>
          </cell>
          <cell r="E1258" t="str">
            <v>滋賀県</v>
          </cell>
          <cell r="F1258" t="str">
            <v>高島市</v>
          </cell>
          <cell r="G1258" t="str">
            <v>高島市</v>
          </cell>
          <cell r="H1258" t="str">
            <v>今津町住吉</v>
          </cell>
        </row>
        <row r="1259">
          <cell r="A1259">
            <v>5201648</v>
          </cell>
          <cell r="B1259" t="str">
            <v>ｼｶﾞｹﾝ</v>
          </cell>
          <cell r="C1259" t="str">
            <v>ﾀｶｼﾏｼ</v>
          </cell>
          <cell r="D1259" t="str">
            <v>ｲﾏﾂﾞﾁｮｳﾂﾉｶﾞﾜ</v>
          </cell>
          <cell r="E1259" t="str">
            <v>滋賀県</v>
          </cell>
          <cell r="F1259" t="str">
            <v>高島市</v>
          </cell>
          <cell r="G1259" t="str">
            <v>高島市</v>
          </cell>
          <cell r="H1259" t="str">
            <v>今津町角川</v>
          </cell>
        </row>
        <row r="1260">
          <cell r="A1260">
            <v>5201644</v>
          </cell>
          <cell r="B1260" t="str">
            <v>ｼｶﾞｹﾝ</v>
          </cell>
          <cell r="C1260" t="str">
            <v>ﾀｶｼﾏｼ</v>
          </cell>
          <cell r="D1260" t="str">
            <v>ｲﾏﾂﾞﾁｮｳﾄﾁｭｳﾀﾞﾆ</v>
          </cell>
          <cell r="E1260" t="str">
            <v>滋賀県</v>
          </cell>
          <cell r="F1260" t="str">
            <v>高島市</v>
          </cell>
          <cell r="G1260" t="str">
            <v>高島市</v>
          </cell>
          <cell r="H1260" t="str">
            <v>今津町途中谷</v>
          </cell>
        </row>
        <row r="1261">
          <cell r="A1261">
            <v>5201622</v>
          </cell>
          <cell r="B1261" t="str">
            <v>ｼｶﾞｹﾝ</v>
          </cell>
          <cell r="C1261" t="str">
            <v>ﾀｶｼﾏｼ</v>
          </cell>
          <cell r="D1261" t="str">
            <v>ｲﾏﾂﾞﾁｮｳﾅｶﾇﾏ</v>
          </cell>
          <cell r="E1261" t="str">
            <v>滋賀県</v>
          </cell>
          <cell r="F1261" t="str">
            <v>高島市</v>
          </cell>
          <cell r="G1261" t="str">
            <v>高島市</v>
          </cell>
          <cell r="H1261" t="str">
            <v>今津町中沼</v>
          </cell>
        </row>
        <row r="1262">
          <cell r="A1262">
            <v>5201631</v>
          </cell>
          <cell r="B1262" t="str">
            <v>ｼｶﾞｹﾝ</v>
          </cell>
          <cell r="C1262" t="str">
            <v>ﾀｶｼﾏｼ</v>
          </cell>
          <cell r="D1262" t="str">
            <v>ｲﾏﾂﾞﾁｮｳﾅｺｼﾞ</v>
          </cell>
          <cell r="E1262" t="str">
            <v>滋賀県</v>
          </cell>
          <cell r="F1262" t="str">
            <v>高島市</v>
          </cell>
          <cell r="G1262" t="str">
            <v>高島市</v>
          </cell>
          <cell r="H1262" t="str">
            <v>今津町名小路</v>
          </cell>
        </row>
        <row r="1263">
          <cell r="A1263">
            <v>5201604</v>
          </cell>
          <cell r="B1263" t="str">
            <v>ｼｶﾞｹﾝ</v>
          </cell>
          <cell r="C1263" t="str">
            <v>ﾀｶｼﾏｼ</v>
          </cell>
          <cell r="D1263" t="str">
            <v>ｲﾏﾂﾞﾁｮｳﾊﾏﾌﾞﾝ</v>
          </cell>
          <cell r="E1263" t="str">
            <v>滋賀県</v>
          </cell>
          <cell r="F1263" t="str">
            <v>高島市</v>
          </cell>
          <cell r="G1263" t="str">
            <v>高島市</v>
          </cell>
          <cell r="H1263" t="str">
            <v>今津町浜分</v>
          </cell>
        </row>
        <row r="1264">
          <cell r="A1264">
            <v>5201655</v>
          </cell>
          <cell r="B1264" t="str">
            <v>ｼｶﾞｹﾝ</v>
          </cell>
          <cell r="C1264" t="str">
            <v>ﾀｶｼﾏｼ</v>
          </cell>
          <cell r="D1264" t="str">
            <v>ｲﾏﾂﾞﾁｮｳﾋｵｷﾏｴ</v>
          </cell>
          <cell r="E1264" t="str">
            <v>滋賀県</v>
          </cell>
          <cell r="F1264" t="str">
            <v>高島市</v>
          </cell>
          <cell r="G1264" t="str">
            <v>高島市</v>
          </cell>
          <cell r="H1264" t="str">
            <v>今津町日置前</v>
          </cell>
        </row>
        <row r="1265">
          <cell r="A1265">
            <v>5201611</v>
          </cell>
          <cell r="B1265" t="str">
            <v>ｼｶﾞｹﾝ</v>
          </cell>
          <cell r="C1265" t="str">
            <v>ﾀｶｼﾏｼ</v>
          </cell>
          <cell r="D1265" t="str">
            <v>ｲﾏﾂﾞﾁｮｳﾋﾛｶﾜ</v>
          </cell>
          <cell r="E1265" t="str">
            <v>滋賀県</v>
          </cell>
          <cell r="F1265" t="str">
            <v>高島市</v>
          </cell>
          <cell r="G1265" t="str">
            <v>高島市</v>
          </cell>
          <cell r="H1265" t="str">
            <v>今津町弘川</v>
          </cell>
        </row>
        <row r="1266">
          <cell r="A1266">
            <v>5201601</v>
          </cell>
          <cell r="B1266" t="str">
            <v>ｼｶﾞｹﾝ</v>
          </cell>
          <cell r="C1266" t="str">
            <v>ﾀｶｼﾏｼ</v>
          </cell>
          <cell r="D1266" t="str">
            <v>ｲﾏﾂﾞﾁｮｳﾌｶｼﾐｽﾞ</v>
          </cell>
          <cell r="E1266" t="str">
            <v>滋賀県</v>
          </cell>
          <cell r="F1266" t="str">
            <v>高島市</v>
          </cell>
          <cell r="G1266" t="str">
            <v>高島市</v>
          </cell>
          <cell r="H1266" t="str">
            <v>今津町深清水</v>
          </cell>
        </row>
        <row r="1267">
          <cell r="A1267">
            <v>5201652</v>
          </cell>
          <cell r="B1267" t="str">
            <v>ｼｶﾞｹﾝ</v>
          </cell>
          <cell r="C1267" t="str">
            <v>ﾀｶｼﾏｼ</v>
          </cell>
          <cell r="D1267" t="str">
            <v>ｲﾏﾂﾞﾁｮｳﾌｸｵｶ</v>
          </cell>
          <cell r="E1267" t="str">
            <v>滋賀県</v>
          </cell>
          <cell r="F1267" t="str">
            <v>高島市</v>
          </cell>
          <cell r="G1267" t="str">
            <v>高島市</v>
          </cell>
          <cell r="H1267" t="str">
            <v>今津町福岡</v>
          </cell>
        </row>
        <row r="1268">
          <cell r="A1268">
            <v>5201636</v>
          </cell>
          <cell r="B1268" t="str">
            <v>ｼｶﾞｹﾝ</v>
          </cell>
          <cell r="C1268" t="str">
            <v>ﾀｶｼﾏｼ</v>
          </cell>
          <cell r="D1268" t="str">
            <v>ｲﾏﾂﾞﾁｮｳﾌﾅﾊﾞｼ</v>
          </cell>
          <cell r="E1268" t="str">
            <v>滋賀県</v>
          </cell>
          <cell r="F1268" t="str">
            <v>高島市</v>
          </cell>
          <cell r="G1268" t="str">
            <v>高島市</v>
          </cell>
          <cell r="H1268" t="str">
            <v>今津町舟橋</v>
          </cell>
        </row>
        <row r="1269">
          <cell r="A1269">
            <v>5201643</v>
          </cell>
          <cell r="B1269" t="str">
            <v>ｼｶﾞｹﾝ</v>
          </cell>
          <cell r="C1269" t="str">
            <v>ﾀｶｼﾏｼ</v>
          </cell>
          <cell r="D1269" t="str">
            <v>ｲﾏﾂﾞﾁｮｳﾎｳｻﾞｶ</v>
          </cell>
          <cell r="E1269" t="str">
            <v>滋賀県</v>
          </cell>
          <cell r="F1269" t="str">
            <v>高島市</v>
          </cell>
          <cell r="G1269" t="str">
            <v>高島市</v>
          </cell>
          <cell r="H1269" t="str">
            <v>今津町保坂</v>
          </cell>
        </row>
        <row r="1270">
          <cell r="A1270">
            <v>5201641</v>
          </cell>
          <cell r="B1270" t="str">
            <v>ｼｶﾞｹﾝ</v>
          </cell>
          <cell r="C1270" t="str">
            <v>ﾀｶｼﾏｼ</v>
          </cell>
          <cell r="D1270" t="str">
            <v>ｲﾏﾂﾞﾁｮｳﾐﾅﾐｳﾐ</v>
          </cell>
          <cell r="E1270" t="str">
            <v>滋賀県</v>
          </cell>
          <cell r="F1270" t="str">
            <v>高島市</v>
          </cell>
          <cell r="G1270" t="str">
            <v>高島市</v>
          </cell>
          <cell r="H1270" t="str">
            <v>今津町南生見</v>
          </cell>
        </row>
        <row r="1271">
          <cell r="A1271">
            <v>5201605</v>
          </cell>
          <cell r="B1271" t="str">
            <v>ｼｶﾞｹﾝ</v>
          </cell>
          <cell r="C1271" t="str">
            <v>ﾀｶｼﾏｼ</v>
          </cell>
          <cell r="D1271" t="str">
            <v>ｲﾏﾂﾞﾁｮｳﾐﾅﾐｼﾝﾎﾞ</v>
          </cell>
          <cell r="E1271" t="str">
            <v>滋賀県</v>
          </cell>
          <cell r="F1271" t="str">
            <v>高島市</v>
          </cell>
          <cell r="G1271" t="str">
            <v>高島市</v>
          </cell>
          <cell r="H1271" t="str">
            <v>今津町南新保</v>
          </cell>
        </row>
        <row r="1272">
          <cell r="A1272">
            <v>5201645</v>
          </cell>
          <cell r="B1272" t="str">
            <v>ｼｶﾞｹﾝ</v>
          </cell>
          <cell r="C1272" t="str">
            <v>ﾀｶｼﾏｼ</v>
          </cell>
          <cell r="D1272" t="str">
            <v>ｲﾏﾂﾞﾁｮｳﾑｸｶﾞﾜ</v>
          </cell>
          <cell r="E1272" t="str">
            <v>滋賀県</v>
          </cell>
          <cell r="F1272" t="str">
            <v>高島市</v>
          </cell>
          <cell r="G1272" t="str">
            <v>高島市</v>
          </cell>
          <cell r="H1272" t="str">
            <v>今津町椋川</v>
          </cell>
        </row>
        <row r="1273">
          <cell r="A1273">
            <v>5201614</v>
          </cell>
          <cell r="B1273" t="str">
            <v>ｼｶﾞｹﾝ</v>
          </cell>
          <cell r="C1273" t="str">
            <v>ﾀｶｼﾏｼ</v>
          </cell>
          <cell r="D1273" t="str">
            <v>ｲﾏﾂﾞﾁｮｳﾕｳ</v>
          </cell>
          <cell r="E1273" t="str">
            <v>滋賀県</v>
          </cell>
          <cell r="F1273" t="str">
            <v>高島市</v>
          </cell>
          <cell r="G1273" t="str">
            <v>高島市</v>
          </cell>
          <cell r="H1273" t="str">
            <v>今津町藺生</v>
          </cell>
        </row>
        <row r="1274">
          <cell r="A1274">
            <v>5201122</v>
          </cell>
          <cell r="B1274" t="str">
            <v>ｼｶﾞｹﾝ</v>
          </cell>
          <cell r="C1274" t="str">
            <v>ﾀｶｼﾏｼ</v>
          </cell>
          <cell r="D1274" t="str">
            <v>ｳｶﾜ</v>
          </cell>
          <cell r="E1274" t="str">
            <v>滋賀県</v>
          </cell>
          <cell r="F1274" t="str">
            <v>高島市</v>
          </cell>
          <cell r="G1274" t="str">
            <v>高島市</v>
          </cell>
          <cell r="H1274" t="str">
            <v>鵜川</v>
          </cell>
        </row>
        <row r="1275">
          <cell r="A1275">
            <v>5201131</v>
          </cell>
          <cell r="B1275" t="str">
            <v>ｼｶﾞｹﾝ</v>
          </cell>
          <cell r="C1275" t="str">
            <v>ﾀｶｼﾏｼ</v>
          </cell>
          <cell r="D1275" t="str">
            <v>ｵﾄﾜ</v>
          </cell>
          <cell r="E1275" t="str">
            <v>滋賀県</v>
          </cell>
          <cell r="F1275" t="str">
            <v>高島市</v>
          </cell>
          <cell r="G1275" t="str">
            <v>高島市</v>
          </cell>
          <cell r="H1275" t="str">
            <v>音羽</v>
          </cell>
        </row>
        <row r="1276">
          <cell r="A1276">
            <v>5201121</v>
          </cell>
          <cell r="B1276" t="str">
            <v>ｼｶﾞｹﾝ</v>
          </cell>
          <cell r="C1276" t="str">
            <v>ﾀｶｼﾏｼ</v>
          </cell>
          <cell r="D1276" t="str">
            <v>ｶﾂﾉ</v>
          </cell>
          <cell r="E1276" t="str">
            <v>滋賀県</v>
          </cell>
          <cell r="F1276" t="str">
            <v>高島市</v>
          </cell>
          <cell r="G1276" t="str">
            <v>高島市</v>
          </cell>
          <cell r="H1276" t="str">
            <v>勝野</v>
          </cell>
        </row>
        <row r="1277">
          <cell r="A1277">
            <v>5201111</v>
          </cell>
          <cell r="B1277" t="str">
            <v>ｼｶﾞｹﾝ</v>
          </cell>
          <cell r="C1277" t="str">
            <v>ﾀｶｼﾏｼ</v>
          </cell>
          <cell r="D1277" t="str">
            <v>ｶﾓ</v>
          </cell>
          <cell r="E1277" t="str">
            <v>滋賀県</v>
          </cell>
          <cell r="F1277" t="str">
            <v>高島市</v>
          </cell>
          <cell r="G1277" t="str">
            <v>高島市</v>
          </cell>
          <cell r="H1277" t="str">
            <v>鴨</v>
          </cell>
        </row>
        <row r="1278">
          <cell r="A1278">
            <v>5201133</v>
          </cell>
          <cell r="B1278" t="str">
            <v>ｼｶﾞｹﾝ</v>
          </cell>
          <cell r="C1278" t="str">
            <v>ﾀｶｼﾏｼ</v>
          </cell>
          <cell r="D1278" t="str">
            <v>ｶﾓｶﾞﾜﾀﾞｲﾗ</v>
          </cell>
          <cell r="E1278" t="str">
            <v>滋賀県</v>
          </cell>
          <cell r="F1278" t="str">
            <v>高島市</v>
          </cell>
          <cell r="G1278" t="str">
            <v>高島市</v>
          </cell>
          <cell r="H1278" t="str">
            <v>鴨川平</v>
          </cell>
        </row>
        <row r="1279">
          <cell r="A1279">
            <v>5201451</v>
          </cell>
          <cell r="B1279" t="str">
            <v>ｼｶﾞｹﾝ</v>
          </cell>
          <cell r="C1279" t="str">
            <v>ﾀｶｼﾏｼ</v>
          </cell>
          <cell r="D1279" t="str">
            <v>ｸﾂｷｱｿｳ</v>
          </cell>
          <cell r="E1279" t="str">
            <v>滋賀県</v>
          </cell>
          <cell r="F1279" t="str">
            <v>高島市</v>
          </cell>
          <cell r="G1279" t="str">
            <v>高島市</v>
          </cell>
          <cell r="H1279" t="str">
            <v>朽木麻生</v>
          </cell>
        </row>
        <row r="1280">
          <cell r="A1280">
            <v>5201411</v>
          </cell>
          <cell r="B1280" t="str">
            <v>ｼｶﾞｹﾝ</v>
          </cell>
          <cell r="C1280" t="str">
            <v>ﾀｶｼﾏｼ</v>
          </cell>
          <cell r="D1280" t="str">
            <v>ｸﾂｷｱﾗｶﾜ</v>
          </cell>
          <cell r="E1280" t="str">
            <v>滋賀県</v>
          </cell>
          <cell r="F1280" t="str">
            <v>高島市</v>
          </cell>
          <cell r="G1280" t="str">
            <v>高島市</v>
          </cell>
          <cell r="H1280" t="str">
            <v>朽木荒川</v>
          </cell>
        </row>
        <row r="1281">
          <cell r="A1281">
            <v>5201401</v>
          </cell>
          <cell r="B1281" t="str">
            <v>ｼｶﾞｹﾝ</v>
          </cell>
          <cell r="C1281" t="str">
            <v>ﾀｶｼﾏｼ</v>
          </cell>
          <cell r="D1281" t="str">
            <v>ｸﾂｷｲﾁﾊﾞ</v>
          </cell>
          <cell r="E1281" t="str">
            <v>滋賀県</v>
          </cell>
          <cell r="F1281" t="str">
            <v>高島市</v>
          </cell>
          <cell r="G1281" t="str">
            <v>高島市</v>
          </cell>
          <cell r="H1281" t="str">
            <v>朽木市場</v>
          </cell>
        </row>
        <row r="1282">
          <cell r="A1282">
            <v>5201421</v>
          </cell>
          <cell r="B1282" t="str">
            <v>ｼｶﾞｹﾝ</v>
          </cell>
          <cell r="C1282" t="str">
            <v>ﾀｶｼﾏｼ</v>
          </cell>
          <cell r="D1282" t="str">
            <v>ｸﾂｷｲﾜｾ</v>
          </cell>
          <cell r="E1282" t="str">
            <v>滋賀県</v>
          </cell>
          <cell r="F1282" t="str">
            <v>高島市</v>
          </cell>
          <cell r="G1282" t="str">
            <v>高島市</v>
          </cell>
          <cell r="H1282" t="str">
            <v>朽木岩瀬</v>
          </cell>
        </row>
        <row r="1283">
          <cell r="A1283">
            <v>5201413</v>
          </cell>
          <cell r="B1283" t="str">
            <v>ｼｶﾞｹﾝ</v>
          </cell>
          <cell r="C1283" t="str">
            <v>ﾀｶｼﾏｼ</v>
          </cell>
          <cell r="D1283" t="str">
            <v>ｸﾂｷｳｴﾉ</v>
          </cell>
          <cell r="E1283" t="str">
            <v>滋賀県</v>
          </cell>
          <cell r="F1283" t="str">
            <v>高島市</v>
          </cell>
          <cell r="G1283" t="str">
            <v>高島市</v>
          </cell>
          <cell r="H1283" t="str">
            <v>朽木上野</v>
          </cell>
        </row>
        <row r="1284">
          <cell r="A1284">
            <v>5201453</v>
          </cell>
          <cell r="B1284" t="str">
            <v>ｼｶﾞｹﾝ</v>
          </cell>
          <cell r="C1284" t="str">
            <v>ﾀｶｼﾏｼ</v>
          </cell>
          <cell r="D1284" t="str">
            <v>ｸﾂｷｳﾄｳﾀﾞﾆ</v>
          </cell>
          <cell r="E1284" t="str">
            <v>滋賀県</v>
          </cell>
          <cell r="F1284" t="str">
            <v>高島市</v>
          </cell>
          <cell r="G1284" t="str">
            <v>高島市</v>
          </cell>
          <cell r="H1284" t="str">
            <v>朽木雲洞谷</v>
          </cell>
        </row>
        <row r="1285">
          <cell r="A1285">
            <v>5201442</v>
          </cell>
          <cell r="B1285" t="str">
            <v>ｼｶﾞｹﾝ</v>
          </cell>
          <cell r="C1285" t="str">
            <v>ﾀｶｼﾏｼ</v>
          </cell>
          <cell r="D1285" t="str">
            <v>ｸﾂｷｵｲｽｷﾞ</v>
          </cell>
          <cell r="E1285" t="str">
            <v>滋賀県</v>
          </cell>
          <cell r="F1285" t="str">
            <v>高島市</v>
          </cell>
          <cell r="G1285" t="str">
            <v>高島市</v>
          </cell>
          <cell r="H1285" t="str">
            <v>朽木生杉</v>
          </cell>
        </row>
        <row r="1286">
          <cell r="A1286">
            <v>5201423</v>
          </cell>
          <cell r="B1286" t="str">
            <v>ｼｶﾞｹﾝ</v>
          </cell>
          <cell r="C1286" t="str">
            <v>ﾀｶｼﾏｼ</v>
          </cell>
          <cell r="D1286" t="str">
            <v>ｸﾂｷｵｵﾉ</v>
          </cell>
          <cell r="E1286" t="str">
            <v>滋賀県</v>
          </cell>
          <cell r="F1286" t="str">
            <v>高島市</v>
          </cell>
          <cell r="G1286" t="str">
            <v>高島市</v>
          </cell>
          <cell r="H1286" t="str">
            <v>朽木大野</v>
          </cell>
        </row>
        <row r="1287">
          <cell r="A1287">
            <v>5201443</v>
          </cell>
          <cell r="B1287" t="str">
            <v>ｼｶﾞｹﾝ</v>
          </cell>
          <cell r="C1287" t="str">
            <v>ﾀｶｼﾏｼ</v>
          </cell>
          <cell r="D1287" t="str">
            <v>ｸﾂｷｵﾆｭｳﾀﾞﾆ</v>
          </cell>
          <cell r="E1287" t="str">
            <v>滋賀県</v>
          </cell>
          <cell r="F1287" t="str">
            <v>高島市</v>
          </cell>
          <cell r="G1287" t="str">
            <v>高島市</v>
          </cell>
          <cell r="H1287" t="str">
            <v>朽木小入谷</v>
          </cell>
        </row>
        <row r="1288">
          <cell r="A1288">
            <v>5201415</v>
          </cell>
          <cell r="B1288" t="str">
            <v>ｼｶﾞｹﾝ</v>
          </cell>
          <cell r="C1288" t="str">
            <v>ﾀｶｼﾏｼ</v>
          </cell>
          <cell r="D1288" t="str">
            <v>ｸﾂｷｶｾ</v>
          </cell>
          <cell r="E1288" t="str">
            <v>滋賀県</v>
          </cell>
          <cell r="F1288" t="str">
            <v>高島市</v>
          </cell>
          <cell r="G1288" t="str">
            <v>高島市</v>
          </cell>
          <cell r="H1288" t="str">
            <v>朽木柏</v>
          </cell>
        </row>
        <row r="1289">
          <cell r="A1289">
            <v>5201455</v>
          </cell>
          <cell r="B1289" t="str">
            <v>ｼｶﾞｹﾝ</v>
          </cell>
          <cell r="C1289" t="str">
            <v>ﾀｶｼﾏｼ</v>
          </cell>
          <cell r="D1289" t="str">
            <v>ｸﾂｷｷｼﾞﾔﾏ</v>
          </cell>
          <cell r="E1289" t="str">
            <v>滋賀県</v>
          </cell>
          <cell r="F1289" t="str">
            <v>高島市</v>
          </cell>
          <cell r="G1289" t="str">
            <v>高島市</v>
          </cell>
          <cell r="H1289" t="str">
            <v>朽木木地山</v>
          </cell>
        </row>
        <row r="1290">
          <cell r="A1290">
            <v>5201433</v>
          </cell>
          <cell r="B1290" t="str">
            <v>ｼｶﾞｹﾝ</v>
          </cell>
          <cell r="C1290" t="str">
            <v>ﾀｶｼﾏｼ</v>
          </cell>
          <cell r="D1290" t="str">
            <v>ｸﾂｷｸﾜﾊﾞﾗ</v>
          </cell>
          <cell r="E1290" t="str">
            <v>滋賀県</v>
          </cell>
          <cell r="F1290" t="str">
            <v>高島市</v>
          </cell>
          <cell r="G1290" t="str">
            <v>高島市</v>
          </cell>
          <cell r="H1290" t="str">
            <v>朽木桑原</v>
          </cell>
        </row>
        <row r="1291">
          <cell r="A1291">
            <v>5201431</v>
          </cell>
          <cell r="B1291" t="str">
            <v>ｼｶﾞｹﾝ</v>
          </cell>
          <cell r="C1291" t="str">
            <v>ﾀｶｼﾏｼ</v>
          </cell>
          <cell r="D1291" t="str">
            <v>ｸﾂｷｺｶﾞﾜ</v>
          </cell>
          <cell r="E1291" t="str">
            <v>滋賀県</v>
          </cell>
          <cell r="F1291" t="str">
            <v>高島市</v>
          </cell>
          <cell r="G1291" t="str">
            <v>高島市</v>
          </cell>
          <cell r="H1291" t="str">
            <v>朽木小川</v>
          </cell>
        </row>
        <row r="1292">
          <cell r="A1292">
            <v>5201452</v>
          </cell>
          <cell r="B1292" t="str">
            <v>ｼｶﾞｹﾝ</v>
          </cell>
          <cell r="C1292" t="str">
            <v>ﾀｶｼﾏｼ</v>
          </cell>
          <cell r="D1292" t="str">
            <v>ｸﾂｷｼﾞｼﾊﾗ</v>
          </cell>
          <cell r="E1292" t="str">
            <v>滋賀県</v>
          </cell>
          <cell r="F1292" t="str">
            <v>高島市</v>
          </cell>
          <cell r="G1292" t="str">
            <v>高島市</v>
          </cell>
          <cell r="H1292" t="str">
            <v>朽木地子原</v>
          </cell>
        </row>
        <row r="1293">
          <cell r="A1293">
            <v>5201425</v>
          </cell>
          <cell r="B1293" t="str">
            <v>ｼｶﾞｹﾝ</v>
          </cell>
          <cell r="C1293" t="str">
            <v>ﾀｶｼﾏｼ</v>
          </cell>
          <cell r="D1293" t="str">
            <v>ｸﾂｷﾄﾁｭｳ</v>
          </cell>
          <cell r="E1293" t="str">
            <v>滋賀県</v>
          </cell>
          <cell r="F1293" t="str">
            <v>高島市</v>
          </cell>
          <cell r="G1293" t="str">
            <v>高島市</v>
          </cell>
          <cell r="H1293" t="str">
            <v>朽木栃生</v>
          </cell>
        </row>
        <row r="1294">
          <cell r="A1294">
            <v>5201444</v>
          </cell>
          <cell r="B1294" t="str">
            <v>ｼｶﾞｹﾝ</v>
          </cell>
          <cell r="C1294" t="str">
            <v>ﾀｶｼﾏｼ</v>
          </cell>
          <cell r="D1294" t="str">
            <v>ｸﾂｷﾅｶﾏｷ</v>
          </cell>
          <cell r="E1294" t="str">
            <v>滋賀県</v>
          </cell>
          <cell r="F1294" t="str">
            <v>高島市</v>
          </cell>
          <cell r="G1294" t="str">
            <v>高島市</v>
          </cell>
          <cell r="H1294" t="str">
            <v>朽木中牧</v>
          </cell>
        </row>
        <row r="1295">
          <cell r="A1295">
            <v>5201454</v>
          </cell>
          <cell r="B1295" t="str">
            <v>ｼｶﾞｹﾝ</v>
          </cell>
          <cell r="C1295" t="str">
            <v>ﾀｶｼﾏｼ</v>
          </cell>
          <cell r="D1295" t="str">
            <v>ｸﾂｷﾉｳｹﾞ</v>
          </cell>
          <cell r="E1295" t="str">
            <v>滋賀県</v>
          </cell>
          <cell r="F1295" t="str">
            <v>高島市</v>
          </cell>
          <cell r="G1295" t="str">
            <v>高島市</v>
          </cell>
          <cell r="H1295" t="str">
            <v>朽木能家</v>
          </cell>
        </row>
        <row r="1296">
          <cell r="A1296">
            <v>5201412</v>
          </cell>
          <cell r="B1296" t="str">
            <v>ｼｶﾞｹﾝ</v>
          </cell>
          <cell r="C1296" t="str">
            <v>ﾀｶｼﾏｼ</v>
          </cell>
          <cell r="D1296" t="str">
            <v>ｸﾂｷﾉｼﾞﾘ</v>
          </cell>
          <cell r="E1296" t="str">
            <v>滋賀県</v>
          </cell>
          <cell r="F1296" t="str">
            <v>高島市</v>
          </cell>
          <cell r="G1296" t="str">
            <v>高島市</v>
          </cell>
          <cell r="H1296" t="str">
            <v>朽木野尻</v>
          </cell>
        </row>
        <row r="1297">
          <cell r="A1297">
            <v>5201422</v>
          </cell>
          <cell r="B1297" t="str">
            <v>ｼｶﾞｹﾝ</v>
          </cell>
          <cell r="C1297" t="str">
            <v>ﾀｶｼﾏｼ</v>
          </cell>
          <cell r="D1297" t="str">
            <v>ｸﾂｷﾌﾙｶﾜ</v>
          </cell>
          <cell r="E1297" t="str">
            <v>滋賀県</v>
          </cell>
          <cell r="F1297" t="str">
            <v>高島市</v>
          </cell>
          <cell r="G1297" t="str">
            <v>高島市</v>
          </cell>
          <cell r="H1297" t="str">
            <v>朽木古川</v>
          </cell>
        </row>
        <row r="1298">
          <cell r="A1298">
            <v>5201441</v>
          </cell>
          <cell r="B1298" t="str">
            <v>ｼｶﾞｹﾝ</v>
          </cell>
          <cell r="C1298" t="str">
            <v>ﾀｶｼﾏｼ</v>
          </cell>
          <cell r="D1298" t="str">
            <v>ｸﾂｷﾌﾙﾔ</v>
          </cell>
          <cell r="E1298" t="str">
            <v>滋賀県</v>
          </cell>
          <cell r="F1298" t="str">
            <v>高島市</v>
          </cell>
          <cell r="G1298" t="str">
            <v>高島市</v>
          </cell>
          <cell r="H1298" t="str">
            <v>朽木古屋</v>
          </cell>
        </row>
        <row r="1299">
          <cell r="A1299">
            <v>5201432</v>
          </cell>
          <cell r="B1299" t="str">
            <v>ｼｶﾞｹﾝ</v>
          </cell>
          <cell r="C1299" t="str">
            <v>ﾀｶｼﾏｼ</v>
          </cell>
          <cell r="D1299" t="str">
            <v>ｸﾂｷﾍﾗ</v>
          </cell>
          <cell r="E1299" t="str">
            <v>滋賀県</v>
          </cell>
          <cell r="F1299" t="str">
            <v>高島市</v>
          </cell>
          <cell r="G1299" t="str">
            <v>高島市</v>
          </cell>
          <cell r="H1299" t="str">
            <v>朽木平良</v>
          </cell>
        </row>
        <row r="1300">
          <cell r="A1300">
            <v>5201414</v>
          </cell>
          <cell r="B1300" t="str">
            <v>ｼｶﾞｹﾝ</v>
          </cell>
          <cell r="C1300" t="str">
            <v>ﾀｶｼﾏｼ</v>
          </cell>
          <cell r="D1300" t="str">
            <v>ｸﾂｷﾐﾔﾏｴﾎﾞｳ</v>
          </cell>
          <cell r="E1300" t="str">
            <v>滋賀県</v>
          </cell>
          <cell r="F1300" t="str">
            <v>高島市</v>
          </cell>
          <cell r="G1300" t="str">
            <v>高島市</v>
          </cell>
          <cell r="H1300" t="str">
            <v>朽木宮前坊</v>
          </cell>
        </row>
        <row r="1301">
          <cell r="A1301">
            <v>5201424</v>
          </cell>
          <cell r="B1301" t="str">
            <v>ｼｶﾞｹﾝ</v>
          </cell>
          <cell r="C1301" t="str">
            <v>ﾀｶｼﾏｼ</v>
          </cell>
          <cell r="D1301" t="str">
            <v>ｸﾂｷﾑﾗｲ</v>
          </cell>
          <cell r="E1301" t="str">
            <v>滋賀県</v>
          </cell>
          <cell r="F1301" t="str">
            <v>高島市</v>
          </cell>
          <cell r="G1301" t="str">
            <v>高島市</v>
          </cell>
          <cell r="H1301" t="str">
            <v>朽木村井</v>
          </cell>
        </row>
        <row r="1302">
          <cell r="A1302">
            <v>5201143</v>
          </cell>
          <cell r="B1302" t="str">
            <v>ｼｶﾞｹﾝ</v>
          </cell>
          <cell r="C1302" t="str">
            <v>ﾀｶｼﾏｼ</v>
          </cell>
          <cell r="D1302" t="str">
            <v>ｸﾛﾀﾞﾆ</v>
          </cell>
          <cell r="E1302" t="str">
            <v>滋賀県</v>
          </cell>
          <cell r="F1302" t="str">
            <v>高島市</v>
          </cell>
          <cell r="G1302" t="str">
            <v>高島市</v>
          </cell>
          <cell r="H1302" t="str">
            <v>黒谷</v>
          </cell>
        </row>
        <row r="1303">
          <cell r="A1303">
            <v>5201142</v>
          </cell>
          <cell r="B1303" t="str">
            <v>ｼｶﾞｹﾝ</v>
          </cell>
          <cell r="C1303" t="str">
            <v>ﾀｶｼﾏｼ</v>
          </cell>
          <cell r="D1303" t="str">
            <v>ｼｼｶﾞｾ</v>
          </cell>
          <cell r="E1303" t="str">
            <v>滋賀県</v>
          </cell>
          <cell r="F1303" t="str">
            <v>高島市</v>
          </cell>
          <cell r="G1303" t="str">
            <v>高島市</v>
          </cell>
          <cell r="H1303" t="str">
            <v>鹿ケ瀬</v>
          </cell>
        </row>
        <row r="1304">
          <cell r="A1304">
            <v>5201123</v>
          </cell>
          <cell r="B1304" t="str">
            <v>ｼｶﾞｹﾝ</v>
          </cell>
          <cell r="C1304" t="str">
            <v>ﾀｶｼﾏｼ</v>
          </cell>
          <cell r="D1304" t="str">
            <v>ｼﾛﾔﾏﾀﾞｲ</v>
          </cell>
          <cell r="E1304" t="str">
            <v>滋賀県</v>
          </cell>
          <cell r="F1304" t="str">
            <v>高島市</v>
          </cell>
          <cell r="G1304" t="str">
            <v>高島市</v>
          </cell>
          <cell r="H1304" t="str">
            <v>城山台</v>
          </cell>
        </row>
        <row r="1305">
          <cell r="A1305">
            <v>5201531</v>
          </cell>
          <cell r="B1305" t="str">
            <v>ｼｶﾞｹﾝ</v>
          </cell>
          <cell r="C1305" t="str">
            <v>ﾀｶｼﾏｼ</v>
          </cell>
          <cell r="D1305" t="str">
            <v>ｼﾝｱｻﾋﾁｮｳｱｲﾊﾞ</v>
          </cell>
          <cell r="E1305" t="str">
            <v>滋賀県</v>
          </cell>
          <cell r="F1305" t="str">
            <v>高島市</v>
          </cell>
          <cell r="G1305" t="str">
            <v>高島市</v>
          </cell>
          <cell r="H1305" t="str">
            <v>新旭町饗庭</v>
          </cell>
        </row>
        <row r="1306">
          <cell r="A1306">
            <v>5201501</v>
          </cell>
          <cell r="B1306" t="str">
            <v>ｼｶﾞｹﾝ</v>
          </cell>
          <cell r="C1306" t="str">
            <v>ﾀｶｼﾏｼ</v>
          </cell>
          <cell r="D1306" t="str">
            <v>ｼﾝｱｻﾋﾁｮｳｱｻﾋ</v>
          </cell>
          <cell r="E1306" t="str">
            <v>滋賀県</v>
          </cell>
          <cell r="F1306" t="str">
            <v>高島市</v>
          </cell>
          <cell r="G1306" t="str">
            <v>高島市</v>
          </cell>
          <cell r="H1306" t="str">
            <v>新旭町旭</v>
          </cell>
        </row>
        <row r="1307">
          <cell r="A1307">
            <v>5201512</v>
          </cell>
          <cell r="B1307" t="str">
            <v>ｼｶﾞｹﾝ</v>
          </cell>
          <cell r="C1307" t="str">
            <v>ﾀｶｼﾏｼ</v>
          </cell>
          <cell r="D1307" t="str">
            <v>ｼﾝｱｻﾋﾁｮｳｵｵﾀ</v>
          </cell>
          <cell r="E1307" t="str">
            <v>滋賀県</v>
          </cell>
          <cell r="F1307" t="str">
            <v>高島市</v>
          </cell>
          <cell r="G1307" t="str">
            <v>高島市</v>
          </cell>
          <cell r="H1307" t="str">
            <v>新旭町太田</v>
          </cell>
        </row>
        <row r="1308">
          <cell r="A1308">
            <v>5201521</v>
          </cell>
          <cell r="B1308" t="str">
            <v>ｼｶﾞｹﾝ</v>
          </cell>
          <cell r="C1308" t="str">
            <v>ﾀｶｼﾏｼ</v>
          </cell>
          <cell r="D1308" t="str">
            <v>ｼﾝｱｻﾋﾁｮｳｷﾀﾊﾞﾀ</v>
          </cell>
          <cell r="E1308" t="str">
            <v>滋賀県</v>
          </cell>
          <cell r="F1308" t="str">
            <v>高島市</v>
          </cell>
          <cell r="G1308" t="str">
            <v>高島市</v>
          </cell>
          <cell r="H1308" t="str">
            <v>新旭町北畑</v>
          </cell>
        </row>
        <row r="1309">
          <cell r="A1309">
            <v>5201532</v>
          </cell>
          <cell r="B1309" t="str">
            <v>ｼｶﾞｹﾝ</v>
          </cell>
          <cell r="C1309" t="str">
            <v>ﾀｶｼﾏｼ</v>
          </cell>
          <cell r="D1309" t="str">
            <v>ｼﾝｱｻﾋﾁｮｳｸﾏﾉﾓﾄ</v>
          </cell>
          <cell r="E1309" t="str">
            <v>滋賀県</v>
          </cell>
          <cell r="F1309" t="str">
            <v>高島市</v>
          </cell>
          <cell r="G1309" t="str">
            <v>高島市</v>
          </cell>
          <cell r="H1309" t="str">
            <v>新旭町熊野本</v>
          </cell>
        </row>
        <row r="1310">
          <cell r="A1310">
            <v>5201522</v>
          </cell>
          <cell r="B1310" t="str">
            <v>ｼｶﾞｹﾝ</v>
          </cell>
          <cell r="C1310" t="str">
            <v>ﾀｶｼﾏｼ</v>
          </cell>
          <cell r="D1310" t="str">
            <v>ｼﾝｱｻﾋﾁｮｳｼﾝｼﾞｮｳ</v>
          </cell>
          <cell r="E1310" t="str">
            <v>滋賀県</v>
          </cell>
          <cell r="F1310" t="str">
            <v>高島市</v>
          </cell>
          <cell r="G1310" t="str">
            <v>高島市</v>
          </cell>
          <cell r="H1310" t="str">
            <v>新旭町新庄</v>
          </cell>
        </row>
        <row r="1311">
          <cell r="A1311">
            <v>5201502</v>
          </cell>
          <cell r="B1311" t="str">
            <v>ｼｶﾞｹﾝ</v>
          </cell>
          <cell r="C1311" t="str">
            <v>ﾀｶｼﾏｼ</v>
          </cell>
          <cell r="D1311" t="str">
            <v>ｼﾝｱｻﾋﾁｮｳﾊﾘｴ</v>
          </cell>
          <cell r="E1311" t="str">
            <v>滋賀県</v>
          </cell>
          <cell r="F1311" t="str">
            <v>高島市</v>
          </cell>
          <cell r="G1311" t="str">
            <v>高島市</v>
          </cell>
          <cell r="H1311" t="str">
            <v>新旭町針江</v>
          </cell>
        </row>
        <row r="1312">
          <cell r="A1312">
            <v>5201503</v>
          </cell>
          <cell r="B1312" t="str">
            <v>ｼｶﾞｹﾝ</v>
          </cell>
          <cell r="C1312" t="str">
            <v>ﾀｶｼﾏｼ</v>
          </cell>
          <cell r="D1312" t="str">
            <v>ｼﾝｱｻﾋﾁｮｳﾌｶﾐｿﾞ</v>
          </cell>
          <cell r="E1312" t="str">
            <v>滋賀県</v>
          </cell>
          <cell r="F1312" t="str">
            <v>高島市</v>
          </cell>
          <cell r="G1312" t="str">
            <v>高島市</v>
          </cell>
          <cell r="H1312" t="str">
            <v>新旭町深溝</v>
          </cell>
        </row>
        <row r="1313">
          <cell r="A1313">
            <v>5201533</v>
          </cell>
          <cell r="B1313" t="str">
            <v>ｼｶﾞｹﾝ</v>
          </cell>
          <cell r="C1313" t="str">
            <v>ﾀｶｼﾏｼ</v>
          </cell>
          <cell r="D1313" t="str">
            <v>ｼﾝｱｻﾋﾁｮｳﾔｽｲｶﾞﾜ</v>
          </cell>
          <cell r="E1313" t="str">
            <v>滋賀県</v>
          </cell>
          <cell r="F1313" t="str">
            <v>高島市</v>
          </cell>
          <cell r="G1313" t="str">
            <v>高島市</v>
          </cell>
          <cell r="H1313" t="str">
            <v>新旭町安井川</v>
          </cell>
        </row>
        <row r="1314">
          <cell r="A1314">
            <v>5201511</v>
          </cell>
          <cell r="B1314" t="str">
            <v>ｼｶﾞｹﾝ</v>
          </cell>
          <cell r="C1314" t="str">
            <v>ﾀｶｼﾏｼ</v>
          </cell>
          <cell r="D1314" t="str">
            <v>ｼﾝｱｻﾋﾁｮｳﾜﾗｿﾉ</v>
          </cell>
          <cell r="E1314" t="str">
            <v>滋賀県</v>
          </cell>
          <cell r="F1314" t="str">
            <v>高島市</v>
          </cell>
          <cell r="G1314" t="str">
            <v>高島市</v>
          </cell>
          <cell r="H1314" t="str">
            <v>新旭町藁園</v>
          </cell>
        </row>
        <row r="1315">
          <cell r="A1315">
            <v>5201141</v>
          </cell>
          <cell r="B1315" t="str">
            <v>ｼｶﾞｹﾝ</v>
          </cell>
          <cell r="C1315" t="str">
            <v>ﾀｶｼﾏｼ</v>
          </cell>
          <cell r="D1315" t="str">
            <v>ﾀｶｼﾏ</v>
          </cell>
          <cell r="E1315" t="str">
            <v>滋賀県</v>
          </cell>
          <cell r="F1315" t="str">
            <v>高島市</v>
          </cell>
          <cell r="G1315" t="str">
            <v>高島市</v>
          </cell>
          <cell r="H1315" t="str">
            <v>高島</v>
          </cell>
        </row>
        <row r="1316">
          <cell r="A1316">
            <v>5201112</v>
          </cell>
          <cell r="B1316" t="str">
            <v>ｼｶﾞｹﾝ</v>
          </cell>
          <cell r="C1316" t="str">
            <v>ﾀｶｼﾏｼ</v>
          </cell>
          <cell r="D1316" t="str">
            <v>ﾅｶﾞﾀ</v>
          </cell>
          <cell r="E1316" t="str">
            <v>滋賀県</v>
          </cell>
          <cell r="F1316" t="str">
            <v>高島市</v>
          </cell>
          <cell r="G1316" t="str">
            <v>高島市</v>
          </cell>
          <cell r="H1316" t="str">
            <v>永田</v>
          </cell>
        </row>
        <row r="1317">
          <cell r="A1317">
            <v>5201102</v>
          </cell>
          <cell r="B1317" t="str">
            <v>ｼｶﾞｹﾝ</v>
          </cell>
          <cell r="C1317" t="str">
            <v>ﾀｶｼﾏｼ</v>
          </cell>
          <cell r="D1317" t="str">
            <v>ﾉﾀﾞ</v>
          </cell>
          <cell r="E1317" t="str">
            <v>滋賀県</v>
          </cell>
          <cell r="F1317" t="str">
            <v>高島市</v>
          </cell>
          <cell r="G1317" t="str">
            <v>高島市</v>
          </cell>
          <cell r="H1317" t="str">
            <v>野田</v>
          </cell>
        </row>
        <row r="1318">
          <cell r="A1318">
            <v>5201132</v>
          </cell>
          <cell r="B1318" t="str">
            <v>ｼｶﾞｹﾝ</v>
          </cell>
          <cell r="C1318" t="str">
            <v>ﾀｶｼﾏｼ</v>
          </cell>
          <cell r="D1318" t="str">
            <v>ﾊｲﾄﾞ</v>
          </cell>
          <cell r="E1318" t="str">
            <v>滋賀県</v>
          </cell>
          <cell r="F1318" t="str">
            <v>高島市</v>
          </cell>
          <cell r="G1318" t="str">
            <v>高島市</v>
          </cell>
          <cell r="H1318" t="str">
            <v>拝戸</v>
          </cell>
        </row>
        <row r="1319">
          <cell r="A1319">
            <v>5201144</v>
          </cell>
          <cell r="B1319" t="str">
            <v>ｼｶﾞｹﾝ</v>
          </cell>
          <cell r="C1319" t="str">
            <v>ﾀｶｼﾏｼ</v>
          </cell>
          <cell r="D1319" t="str">
            <v>ﾊﾀ</v>
          </cell>
          <cell r="E1319" t="str">
            <v>滋賀県</v>
          </cell>
          <cell r="F1319" t="str">
            <v>高島市</v>
          </cell>
          <cell r="G1319" t="str">
            <v>高島市</v>
          </cell>
          <cell r="H1319" t="str">
            <v>畑</v>
          </cell>
        </row>
        <row r="1320">
          <cell r="A1320">
            <v>5201801</v>
          </cell>
          <cell r="B1320" t="str">
            <v>ｼｶﾞｹﾝ</v>
          </cell>
          <cell r="C1320" t="str">
            <v>ﾀｶｼﾏｼ</v>
          </cell>
          <cell r="D1320" t="str">
            <v>ﾏｷﾉﾁｮｳｱﾘﾊﾗ</v>
          </cell>
          <cell r="E1320" t="str">
            <v>滋賀県</v>
          </cell>
          <cell r="F1320" t="str">
            <v>高島市</v>
          </cell>
          <cell r="G1320" t="str">
            <v>高島市</v>
          </cell>
          <cell r="H1320" t="str">
            <v>マキノ町在原</v>
          </cell>
        </row>
        <row r="1321">
          <cell r="A1321">
            <v>5201835</v>
          </cell>
          <cell r="B1321" t="str">
            <v>ｼｶﾞｹﾝ</v>
          </cell>
          <cell r="C1321" t="str">
            <v>ﾀｶｼﾏｼ</v>
          </cell>
          <cell r="D1321" t="str">
            <v>ﾏｷﾉﾁｮｳｲｼﾊﾞ</v>
          </cell>
          <cell r="E1321" t="str">
            <v>滋賀県</v>
          </cell>
          <cell r="F1321" t="str">
            <v>高島市</v>
          </cell>
          <cell r="G1321" t="str">
            <v>高島市</v>
          </cell>
          <cell r="H1321" t="str">
            <v>マキノ町石庭</v>
          </cell>
        </row>
        <row r="1322">
          <cell r="A1322">
            <v>5201804</v>
          </cell>
          <cell r="B1322" t="str">
            <v>ｼｶﾞｹﾝ</v>
          </cell>
          <cell r="C1322" t="str">
            <v>ﾀｶｼﾏｼ</v>
          </cell>
          <cell r="D1322" t="str">
            <v>ﾏｷﾉﾁｮｳｳﾗ</v>
          </cell>
          <cell r="E1322" t="str">
            <v>滋賀県</v>
          </cell>
          <cell r="F1322" t="str">
            <v>高島市</v>
          </cell>
          <cell r="G1322" t="str">
            <v>高島市</v>
          </cell>
          <cell r="H1322" t="str">
            <v>マキノ町浦</v>
          </cell>
        </row>
        <row r="1323">
          <cell r="A1323">
            <v>5201824</v>
          </cell>
          <cell r="B1323" t="str">
            <v>ｼｶﾞｹﾝ</v>
          </cell>
          <cell r="C1323" t="str">
            <v>ﾀｶｼﾏｼ</v>
          </cell>
          <cell r="D1323" t="str">
            <v>ﾏｷﾉﾁｮｳｵｵﾇﾏ</v>
          </cell>
          <cell r="E1323" t="str">
            <v>滋賀県</v>
          </cell>
          <cell r="F1323" t="str">
            <v>高島市</v>
          </cell>
          <cell r="G1323" t="str">
            <v>高島市</v>
          </cell>
          <cell r="H1323" t="str">
            <v>マキノ町大沼</v>
          </cell>
        </row>
        <row r="1324">
          <cell r="A1324">
            <v>5201811</v>
          </cell>
          <cell r="B1324" t="str">
            <v>ｼｶﾞｹﾝ</v>
          </cell>
          <cell r="C1324" t="str">
            <v>ﾀｶｼﾏｼ</v>
          </cell>
          <cell r="D1324" t="str">
            <v>ﾏｷﾉﾁｮｳｶｲﾂﾞ</v>
          </cell>
          <cell r="E1324" t="str">
            <v>滋賀県</v>
          </cell>
          <cell r="F1324" t="str">
            <v>高島市</v>
          </cell>
          <cell r="G1324" t="str">
            <v>高島市</v>
          </cell>
          <cell r="H1324" t="str">
            <v>マキノ町海津</v>
          </cell>
        </row>
        <row r="1325">
          <cell r="A1325">
            <v>5201831</v>
          </cell>
          <cell r="B1325" t="str">
            <v>ｼｶﾞｹﾝ</v>
          </cell>
          <cell r="C1325" t="str">
            <v>ﾀｶｼﾏｼ</v>
          </cell>
          <cell r="D1325" t="str">
            <v>ﾏｷﾉﾁｮｳｶﾐｶｲﾃﾞ</v>
          </cell>
          <cell r="E1325" t="str">
            <v>滋賀県</v>
          </cell>
          <cell r="F1325" t="str">
            <v>高島市</v>
          </cell>
          <cell r="G1325" t="str">
            <v>高島市</v>
          </cell>
          <cell r="H1325" t="str">
            <v>マキノ町上開田</v>
          </cell>
        </row>
        <row r="1326">
          <cell r="A1326">
            <v>5201803</v>
          </cell>
          <cell r="B1326" t="str">
            <v>ｼｶﾞｹﾝ</v>
          </cell>
          <cell r="C1326" t="str">
            <v>ﾀｶｼﾏｼ</v>
          </cell>
          <cell r="D1326" t="str">
            <v>ﾏｷﾉﾁｮｳｺｱﾗｼﾞ</v>
          </cell>
          <cell r="E1326" t="str">
            <v>滋賀県</v>
          </cell>
          <cell r="F1326" t="str">
            <v>高島市</v>
          </cell>
          <cell r="G1326" t="str">
            <v>高島市</v>
          </cell>
          <cell r="H1326" t="str">
            <v>マキノ町小荒路</v>
          </cell>
        </row>
        <row r="1327">
          <cell r="A1327">
            <v>5201821</v>
          </cell>
          <cell r="B1327" t="str">
            <v>ｼｶﾞｹﾝ</v>
          </cell>
          <cell r="C1327" t="str">
            <v>ﾀｶｼﾏｼ</v>
          </cell>
          <cell r="D1327" t="str">
            <v>ﾏｷﾉﾁｮｳｻﾜ</v>
          </cell>
          <cell r="E1327" t="str">
            <v>滋賀県</v>
          </cell>
          <cell r="F1327" t="str">
            <v>高島市</v>
          </cell>
          <cell r="G1327" t="str">
            <v>高島市</v>
          </cell>
          <cell r="H1327" t="str">
            <v>マキノ町沢</v>
          </cell>
        </row>
        <row r="1328">
          <cell r="A1328">
            <v>5201805</v>
          </cell>
          <cell r="B1328" t="str">
            <v>ｼｶﾞｹﾝ</v>
          </cell>
          <cell r="C1328" t="str">
            <v>ﾀｶｼﾏｼ</v>
          </cell>
          <cell r="D1328" t="str">
            <v>ﾏｷﾉﾁｮｳｼﾓ</v>
          </cell>
          <cell r="E1328" t="str">
            <v>滋賀県</v>
          </cell>
          <cell r="F1328" t="str">
            <v>高島市</v>
          </cell>
          <cell r="G1328" t="str">
            <v>高島市</v>
          </cell>
          <cell r="H1328" t="str">
            <v>マキノ町下</v>
          </cell>
        </row>
        <row r="1329">
          <cell r="A1329">
            <v>5201832</v>
          </cell>
          <cell r="B1329" t="str">
            <v>ｼｶﾞｹﾝ</v>
          </cell>
          <cell r="C1329" t="str">
            <v>ﾀｶｼﾏｼ</v>
          </cell>
          <cell r="D1329" t="str">
            <v>ﾏｷﾉﾁｮｳｼﾓｶｲﾃﾞ</v>
          </cell>
          <cell r="E1329" t="str">
            <v>滋賀県</v>
          </cell>
          <cell r="F1329" t="str">
            <v>高島市</v>
          </cell>
          <cell r="G1329" t="str">
            <v>高島市</v>
          </cell>
          <cell r="H1329" t="str">
            <v>マキノ町下開田</v>
          </cell>
        </row>
        <row r="1330">
          <cell r="A1330">
            <v>5201837</v>
          </cell>
          <cell r="B1330" t="str">
            <v>ｼｶﾞｹﾝ</v>
          </cell>
          <cell r="C1330" t="str">
            <v>ﾀｶｼﾏｼ</v>
          </cell>
          <cell r="D1330" t="str">
            <v>ﾏｷﾉﾁｮｳｼﾗﾀﾆ</v>
          </cell>
          <cell r="E1330" t="str">
            <v>滋賀県</v>
          </cell>
          <cell r="F1330" t="str">
            <v>高島市</v>
          </cell>
          <cell r="G1330" t="str">
            <v>高島市</v>
          </cell>
          <cell r="H1330" t="str">
            <v>マキノ町白谷</v>
          </cell>
        </row>
        <row r="1331">
          <cell r="A1331">
            <v>5201822</v>
          </cell>
          <cell r="B1331" t="str">
            <v>ｼｶﾞｹﾝ</v>
          </cell>
          <cell r="C1331" t="str">
            <v>ﾀｶｼﾏｼ</v>
          </cell>
          <cell r="D1331" t="str">
            <v>ﾏｷﾉﾁｮｳｼﾝﾎﾞ</v>
          </cell>
          <cell r="E1331" t="str">
            <v>滋賀県</v>
          </cell>
          <cell r="F1331" t="str">
            <v>高島市</v>
          </cell>
          <cell r="G1331" t="str">
            <v>高島市</v>
          </cell>
          <cell r="H1331" t="str">
            <v>マキノ町新保</v>
          </cell>
        </row>
        <row r="1332">
          <cell r="A1332">
            <v>5201813</v>
          </cell>
          <cell r="B1332" t="str">
            <v>ｼｶﾞｹﾝ</v>
          </cell>
          <cell r="C1332" t="str">
            <v>ﾀｶｼﾏｼ</v>
          </cell>
          <cell r="D1332" t="str">
            <v>ﾏｷﾉﾁｮｳﾀｶｷﾞﾊﾏ</v>
          </cell>
          <cell r="E1332" t="str">
            <v>滋賀県</v>
          </cell>
          <cell r="F1332" t="str">
            <v>高島市</v>
          </cell>
          <cell r="G1332" t="str">
            <v>高島市</v>
          </cell>
          <cell r="H1332" t="str">
            <v>マキノ町高木浜</v>
          </cell>
        </row>
        <row r="1333">
          <cell r="A1333">
            <v>5201814</v>
          </cell>
          <cell r="B1333" t="str">
            <v>ｼｶﾞｹﾝ</v>
          </cell>
          <cell r="C1333" t="str">
            <v>ﾀｶｼﾏｼ</v>
          </cell>
          <cell r="D1333" t="str">
            <v>ﾏｷﾉﾁｮｳﾁﾅｲ</v>
          </cell>
          <cell r="E1333" t="str">
            <v>滋賀県</v>
          </cell>
          <cell r="F1333" t="str">
            <v>高島市</v>
          </cell>
          <cell r="G1333" t="str">
            <v>高島市</v>
          </cell>
          <cell r="H1333" t="str">
            <v>マキノ町知内</v>
          </cell>
        </row>
        <row r="1334">
          <cell r="A1334">
            <v>5201826</v>
          </cell>
          <cell r="B1334" t="str">
            <v>ｼｶﾞｹﾝ</v>
          </cell>
          <cell r="C1334" t="str">
            <v>ﾀｶｼﾏｼ</v>
          </cell>
          <cell r="D1334" t="str">
            <v>ﾏｷﾉﾁｮｳﾂｼﾞ</v>
          </cell>
          <cell r="E1334" t="str">
            <v>滋賀県</v>
          </cell>
          <cell r="F1334" t="str">
            <v>高島市</v>
          </cell>
          <cell r="G1334" t="str">
            <v>高島市</v>
          </cell>
          <cell r="H1334" t="str">
            <v>マキノ町辻</v>
          </cell>
        </row>
        <row r="1335">
          <cell r="A1335">
            <v>5201834</v>
          </cell>
          <cell r="B1335" t="str">
            <v>ｼｶﾞｹﾝ</v>
          </cell>
          <cell r="C1335" t="str">
            <v>ﾀｶｼﾏｼ</v>
          </cell>
          <cell r="D1335" t="str">
            <v>ﾏｷﾉﾁｮｳﾃﾗｸﾎﾞ</v>
          </cell>
          <cell r="E1335" t="str">
            <v>滋賀県</v>
          </cell>
          <cell r="F1335" t="str">
            <v>高島市</v>
          </cell>
          <cell r="G1335" t="str">
            <v>高島市</v>
          </cell>
          <cell r="H1335" t="str">
            <v>マキノ町寺久保</v>
          </cell>
        </row>
        <row r="1336">
          <cell r="A1336">
            <v>5201823</v>
          </cell>
          <cell r="B1336" t="str">
            <v>ｼｶﾞｹﾝ</v>
          </cell>
          <cell r="C1336" t="str">
            <v>ﾀｶｼﾏｼ</v>
          </cell>
          <cell r="D1336" t="str">
            <v>ﾏｷﾉﾁｮｳﾅｶｼｮｳ</v>
          </cell>
          <cell r="E1336" t="str">
            <v>滋賀県</v>
          </cell>
          <cell r="F1336" t="str">
            <v>高島市</v>
          </cell>
          <cell r="G1336" t="str">
            <v>高島市</v>
          </cell>
          <cell r="H1336" t="str">
            <v>マキノ町中庄</v>
          </cell>
        </row>
        <row r="1337">
          <cell r="A1337">
            <v>5201812</v>
          </cell>
          <cell r="B1337" t="str">
            <v>ｼｶﾞｹﾝ</v>
          </cell>
          <cell r="C1337" t="str">
            <v>ﾀｶｼﾏｼ</v>
          </cell>
          <cell r="D1337" t="str">
            <v>ﾏｷﾉﾁｮｳﾆｼﾊﾏ</v>
          </cell>
          <cell r="E1337" t="str">
            <v>滋賀県</v>
          </cell>
          <cell r="F1337" t="str">
            <v>高島市</v>
          </cell>
          <cell r="G1337" t="str">
            <v>高島市</v>
          </cell>
          <cell r="H1337" t="str">
            <v>マキノ町西浜</v>
          </cell>
        </row>
        <row r="1338">
          <cell r="A1338">
            <v>5201802</v>
          </cell>
          <cell r="B1338" t="str">
            <v>ｼｶﾞｹﾝ</v>
          </cell>
          <cell r="C1338" t="str">
            <v>ﾀｶｼﾏｼ</v>
          </cell>
          <cell r="D1338" t="str">
            <v>ﾏｷﾉﾁｮｳﾉｸﾞﾁ</v>
          </cell>
          <cell r="E1338" t="str">
            <v>滋賀県</v>
          </cell>
          <cell r="F1338" t="str">
            <v>高島市</v>
          </cell>
          <cell r="G1338" t="str">
            <v>高島市</v>
          </cell>
          <cell r="H1338" t="str">
            <v>マキノ町野口</v>
          </cell>
        </row>
        <row r="1339">
          <cell r="A1339">
            <v>5201833</v>
          </cell>
          <cell r="B1339" t="str">
            <v>ｼｶﾞｹﾝ</v>
          </cell>
          <cell r="C1339" t="str">
            <v>ﾀｶｼﾏｼ</v>
          </cell>
          <cell r="D1339" t="str">
            <v>ﾏｷﾉﾁｮｳﾋﾙｸﾞﾁ</v>
          </cell>
          <cell r="E1339" t="str">
            <v>滋賀県</v>
          </cell>
          <cell r="F1339" t="str">
            <v>高島市</v>
          </cell>
          <cell r="G1339" t="str">
            <v>高島市</v>
          </cell>
          <cell r="H1339" t="str">
            <v>マキノ町蛭口</v>
          </cell>
        </row>
        <row r="1340">
          <cell r="A1340">
            <v>5201836</v>
          </cell>
          <cell r="B1340" t="str">
            <v>ｼｶﾞｹﾝ</v>
          </cell>
          <cell r="C1340" t="str">
            <v>ﾀｶｼﾏｼ</v>
          </cell>
          <cell r="D1340" t="str">
            <v>ﾏｷﾉﾁｮｳﾏｷﾉ</v>
          </cell>
          <cell r="E1340" t="str">
            <v>滋賀県</v>
          </cell>
          <cell r="F1340" t="str">
            <v>高島市</v>
          </cell>
          <cell r="G1340" t="str">
            <v>高島市</v>
          </cell>
          <cell r="H1340" t="str">
            <v>マキノ町牧野</v>
          </cell>
        </row>
        <row r="1341">
          <cell r="A1341">
            <v>5201825</v>
          </cell>
          <cell r="B1341" t="str">
            <v>ｼｶﾞｹﾝ</v>
          </cell>
          <cell r="C1341" t="str">
            <v>ﾀｶｼﾏｼ</v>
          </cell>
          <cell r="D1341" t="str">
            <v>ﾏｷﾉﾁｮｳﾓﾘﾆｼ</v>
          </cell>
          <cell r="E1341" t="str">
            <v>滋賀県</v>
          </cell>
          <cell r="F1341" t="str">
            <v>高島市</v>
          </cell>
          <cell r="G1341" t="str">
            <v>高島市</v>
          </cell>
          <cell r="H1341" t="str">
            <v>マキノ町森西</v>
          </cell>
        </row>
        <row r="1342">
          <cell r="A1342">
            <v>5201806</v>
          </cell>
          <cell r="B1342" t="str">
            <v>ｼｶﾞｹﾝ</v>
          </cell>
          <cell r="C1342" t="str">
            <v>ﾀｶｼﾏｼ</v>
          </cell>
          <cell r="D1342" t="str">
            <v>ﾏｷﾉﾁｮｳﾔﾏﾅｶ</v>
          </cell>
          <cell r="E1342" t="str">
            <v>滋賀県</v>
          </cell>
          <cell r="F1342" t="str">
            <v>高島市</v>
          </cell>
          <cell r="G1342" t="str">
            <v>高島市</v>
          </cell>
          <cell r="H1342" t="str">
            <v>マキノ町山中</v>
          </cell>
        </row>
        <row r="1343">
          <cell r="A1343">
            <v>5201103</v>
          </cell>
          <cell r="B1343" t="str">
            <v>ｼｶﾞｹﾝ</v>
          </cell>
          <cell r="C1343" t="str">
            <v>ﾀｶｼﾏｼ</v>
          </cell>
          <cell r="D1343" t="str">
            <v>ﾐﾔﾉ</v>
          </cell>
          <cell r="E1343" t="str">
            <v>滋賀県</v>
          </cell>
          <cell r="F1343" t="str">
            <v>高島市</v>
          </cell>
          <cell r="G1343" t="str">
            <v>高島市</v>
          </cell>
          <cell r="H1343" t="str">
            <v>宮野</v>
          </cell>
        </row>
        <row r="1344">
          <cell r="A1344">
            <v>5201101</v>
          </cell>
          <cell r="B1344" t="str">
            <v>ｼｶﾞｹﾝ</v>
          </cell>
          <cell r="C1344" t="str">
            <v>ﾀｶｼﾏｼ</v>
          </cell>
          <cell r="D1344" t="str">
            <v>ﾑｿﾖｺﾔﾏ</v>
          </cell>
          <cell r="E1344" t="str">
            <v>滋賀県</v>
          </cell>
          <cell r="F1344" t="str">
            <v>高島市</v>
          </cell>
          <cell r="G1344" t="str">
            <v>高島市</v>
          </cell>
          <cell r="H1344" t="str">
            <v>武曽横山</v>
          </cell>
        </row>
        <row r="1345">
          <cell r="A1345">
            <v>5270000</v>
          </cell>
          <cell r="B1345" t="str">
            <v>ｼｶﾞｹﾝ</v>
          </cell>
          <cell r="C1345" t="str">
            <v>ﾋｶﾞｼｵｳﾐｼ</v>
          </cell>
          <cell r="D1345" t="str">
            <v>ｲｶﾆｹｲｻｲｶﾞﾅｲﾊﾞｱｲ</v>
          </cell>
          <cell r="E1345" t="str">
            <v>滋賀県</v>
          </cell>
          <cell r="F1345" t="str">
            <v>東近江市</v>
          </cell>
          <cell r="G1345" t="str">
            <v>東近江市</v>
          </cell>
          <cell r="H1345" t="str">
            <v>以下に掲載がない場合</v>
          </cell>
        </row>
        <row r="1346">
          <cell r="A1346">
            <v>5270166</v>
          </cell>
          <cell r="B1346" t="str">
            <v>ｼｶﾞｹﾝ</v>
          </cell>
          <cell r="C1346" t="str">
            <v>ﾋｶﾞｼｵｳﾐｼ</v>
          </cell>
          <cell r="D1346" t="str">
            <v>ｱｲﾄｳﾄﾉﾁｮｳ</v>
          </cell>
          <cell r="E1346" t="str">
            <v>滋賀県</v>
          </cell>
          <cell r="F1346" t="str">
            <v>東近江市</v>
          </cell>
          <cell r="G1346" t="str">
            <v>東近江市</v>
          </cell>
          <cell r="H1346" t="str">
            <v>愛東外町</v>
          </cell>
        </row>
        <row r="1347">
          <cell r="A1347">
            <v>5270232</v>
          </cell>
          <cell r="B1347" t="str">
            <v>ｼｶﾞｹﾝ</v>
          </cell>
          <cell r="C1347" t="str">
            <v>ﾋｶﾞｼｵｳﾐｼ</v>
          </cell>
          <cell r="D1347" t="str">
            <v>ｱｵﾉﾁｮｳ</v>
          </cell>
          <cell r="E1347" t="str">
            <v>滋賀県</v>
          </cell>
          <cell r="F1347" t="str">
            <v>東近江市</v>
          </cell>
          <cell r="G1347" t="str">
            <v>東近江市</v>
          </cell>
          <cell r="H1347" t="str">
            <v>青野町</v>
          </cell>
        </row>
        <row r="1348">
          <cell r="A1348">
            <v>5270039</v>
          </cell>
          <cell r="B1348" t="str">
            <v>ｼｶﾞｹﾝ</v>
          </cell>
          <cell r="C1348" t="str">
            <v>ﾋｶﾞｼｵｳﾐｼ</v>
          </cell>
          <cell r="D1348" t="str">
            <v>ｱｵﾊﾞﾁｮｳ</v>
          </cell>
          <cell r="E1348" t="str">
            <v>滋賀県</v>
          </cell>
          <cell r="F1348" t="str">
            <v>東近江市</v>
          </cell>
          <cell r="G1348" t="str">
            <v>東近江市</v>
          </cell>
          <cell r="H1348" t="str">
            <v>青葉町</v>
          </cell>
        </row>
        <row r="1349">
          <cell r="A1349">
            <v>5270164</v>
          </cell>
          <cell r="B1349" t="str">
            <v>ｼｶﾞｹﾝ</v>
          </cell>
          <cell r="C1349" t="str">
            <v>ﾋｶﾞｼｵｳﾐｼ</v>
          </cell>
          <cell r="D1349" t="str">
            <v>ｱｵﾔﾏﾁｮｳ</v>
          </cell>
          <cell r="E1349" t="str">
            <v>滋賀県</v>
          </cell>
          <cell r="F1349" t="str">
            <v>東近江市</v>
          </cell>
          <cell r="G1349" t="str">
            <v>東近江市</v>
          </cell>
          <cell r="H1349" t="str">
            <v>青山町</v>
          </cell>
        </row>
        <row r="1350">
          <cell r="A1350">
            <v>5211202</v>
          </cell>
          <cell r="B1350" t="str">
            <v>ｼｶﾞｹﾝ</v>
          </cell>
          <cell r="C1350" t="str">
            <v>ﾋｶﾞｼｵｳﾐｼ</v>
          </cell>
          <cell r="D1350" t="str">
            <v>ｱﾐﾀﾞﾄﾞｳﾁｮｳ</v>
          </cell>
          <cell r="E1350" t="str">
            <v>滋賀県</v>
          </cell>
          <cell r="F1350" t="str">
            <v>東近江市</v>
          </cell>
          <cell r="G1350" t="str">
            <v>東近江市</v>
          </cell>
          <cell r="H1350" t="str">
            <v>阿弥陀堂町</v>
          </cell>
        </row>
        <row r="1351">
          <cell r="A1351">
            <v>5270113</v>
          </cell>
          <cell r="B1351" t="str">
            <v>ｼｶﾞｹﾝ</v>
          </cell>
          <cell r="C1351" t="str">
            <v>ﾋｶﾞｼｵｳﾐｼ</v>
          </cell>
          <cell r="D1351" t="str">
            <v>ｲｹｼｮｳﾁｮｳ</v>
          </cell>
          <cell r="E1351" t="str">
            <v>滋賀県</v>
          </cell>
          <cell r="F1351" t="str">
            <v>東近江市</v>
          </cell>
          <cell r="G1351" t="str">
            <v>東近江市</v>
          </cell>
          <cell r="H1351" t="str">
            <v>池庄町</v>
          </cell>
        </row>
        <row r="1352">
          <cell r="A1352">
            <v>5270054</v>
          </cell>
          <cell r="B1352" t="str">
            <v>ｼｶﾞｹﾝ</v>
          </cell>
          <cell r="C1352" t="str">
            <v>ﾋｶﾞｼｵｳﾐｼ</v>
          </cell>
          <cell r="D1352" t="str">
            <v>ｲｹﾀﾞﾁｮｳ</v>
          </cell>
          <cell r="E1352" t="str">
            <v>滋賀県</v>
          </cell>
          <cell r="F1352" t="str">
            <v>東近江市</v>
          </cell>
          <cell r="G1352" t="str">
            <v>東近江市</v>
          </cell>
          <cell r="H1352" t="str">
            <v>池田町</v>
          </cell>
        </row>
        <row r="1353">
          <cell r="A1353">
            <v>5270171</v>
          </cell>
          <cell r="B1353" t="str">
            <v>ｼｶﾞｹﾝ</v>
          </cell>
          <cell r="C1353" t="str">
            <v>ﾋｶﾞｼｵｳﾐｼ</v>
          </cell>
          <cell r="D1353" t="str">
            <v>ｲｹﾉｼﾘﾁｮｳ</v>
          </cell>
          <cell r="E1353" t="str">
            <v>滋賀県</v>
          </cell>
          <cell r="F1353" t="str">
            <v>東近江市</v>
          </cell>
          <cell r="G1353" t="str">
            <v>東近江市</v>
          </cell>
          <cell r="H1353" t="str">
            <v>池之尻町</v>
          </cell>
        </row>
        <row r="1354">
          <cell r="A1354">
            <v>5270222</v>
          </cell>
          <cell r="B1354" t="str">
            <v>ｼｶﾞｹﾝ</v>
          </cell>
          <cell r="C1354" t="str">
            <v>ﾋｶﾞｼｵｳﾐｼ</v>
          </cell>
          <cell r="D1354" t="str">
            <v>ｲｹﾉﾜｷﾁｮｳ</v>
          </cell>
          <cell r="E1354" t="str">
            <v>滋賀県</v>
          </cell>
          <cell r="F1354" t="str">
            <v>東近江市</v>
          </cell>
          <cell r="G1354" t="str">
            <v>東近江市</v>
          </cell>
          <cell r="H1354" t="str">
            <v>池之脇町</v>
          </cell>
        </row>
        <row r="1355">
          <cell r="A1355">
            <v>5270227</v>
          </cell>
          <cell r="B1355" t="str">
            <v>ｼｶﾞｹﾝ</v>
          </cell>
          <cell r="C1355" t="str">
            <v>ﾋｶﾞｼｵｳﾐｼ</v>
          </cell>
          <cell r="D1355" t="str">
            <v>ｲｼﾀﾞﾆﾁｮｳ</v>
          </cell>
          <cell r="E1355" t="str">
            <v>滋賀県</v>
          </cell>
          <cell r="F1355" t="str">
            <v>東近江市</v>
          </cell>
          <cell r="G1355" t="str">
            <v>東近江市</v>
          </cell>
          <cell r="H1355" t="str">
            <v>石谷町</v>
          </cell>
        </row>
        <row r="1356">
          <cell r="A1356">
            <v>5291501</v>
          </cell>
          <cell r="B1356" t="str">
            <v>ｼｶﾞｹﾝ</v>
          </cell>
          <cell r="C1356" t="str">
            <v>ﾋｶﾞｼｵｳﾐｼ</v>
          </cell>
          <cell r="D1356" t="str">
            <v>ｲｼﾄﾞｳﾁｮｳ</v>
          </cell>
          <cell r="E1356" t="str">
            <v>滋賀県</v>
          </cell>
          <cell r="F1356" t="str">
            <v>東近江市</v>
          </cell>
          <cell r="G1356" t="str">
            <v>東近江市</v>
          </cell>
          <cell r="H1356" t="str">
            <v>石塔町</v>
          </cell>
        </row>
        <row r="1357">
          <cell r="A1357">
            <v>5270151</v>
          </cell>
          <cell r="B1357" t="str">
            <v>ｼｶﾞｹﾝ</v>
          </cell>
          <cell r="C1357" t="str">
            <v>ﾋｶﾞｼｵｳﾐｼ</v>
          </cell>
          <cell r="D1357" t="str">
            <v>ｲﾁｶﾞﾊﾗﾁｮｳ</v>
          </cell>
          <cell r="E1357" t="str">
            <v>滋賀県</v>
          </cell>
          <cell r="F1357" t="str">
            <v>東近江市</v>
          </cell>
          <cell r="G1357" t="str">
            <v>東近江市</v>
          </cell>
          <cell r="H1357" t="str">
            <v>市ケ原町</v>
          </cell>
        </row>
        <row r="1358">
          <cell r="A1358">
            <v>5291533</v>
          </cell>
          <cell r="B1358" t="str">
            <v>ｼｶﾞｹﾝ</v>
          </cell>
          <cell r="C1358" t="str">
            <v>ﾋｶﾞｼｵｳﾐｼ</v>
          </cell>
          <cell r="D1358" t="str">
            <v>ｲﾁｺｵｷﾁｮｳ</v>
          </cell>
          <cell r="E1358" t="str">
            <v>滋賀県</v>
          </cell>
          <cell r="F1358" t="str">
            <v>東近江市</v>
          </cell>
          <cell r="G1358" t="str">
            <v>東近江市</v>
          </cell>
          <cell r="H1358" t="str">
            <v>市子沖町</v>
          </cell>
        </row>
        <row r="1359">
          <cell r="A1359">
            <v>5291531</v>
          </cell>
          <cell r="B1359" t="str">
            <v>ｼｶﾞｹﾝ</v>
          </cell>
          <cell r="C1359" t="str">
            <v>ﾋｶﾞｼｵｳﾐｼ</v>
          </cell>
          <cell r="D1359" t="str">
            <v>ｲﾁｺｶﾜﾗﾁｮｳ</v>
          </cell>
          <cell r="E1359" t="str">
            <v>滋賀県</v>
          </cell>
          <cell r="F1359" t="str">
            <v>東近江市</v>
          </cell>
          <cell r="G1359" t="str">
            <v>東近江市</v>
          </cell>
          <cell r="H1359" t="str">
            <v>市子川原町</v>
          </cell>
        </row>
        <row r="1360">
          <cell r="A1360">
            <v>5291537</v>
          </cell>
          <cell r="B1360" t="str">
            <v>ｼｶﾞｹﾝ</v>
          </cell>
          <cell r="C1360" t="str">
            <v>ﾋｶﾞｼｵｳﾐｼ</v>
          </cell>
          <cell r="D1360" t="str">
            <v>ｲﾁｺﾄﾉﾁｮｳ</v>
          </cell>
          <cell r="E1360" t="str">
            <v>滋賀県</v>
          </cell>
          <cell r="F1360" t="str">
            <v>東近江市</v>
          </cell>
          <cell r="G1360" t="str">
            <v>東近江市</v>
          </cell>
          <cell r="H1360" t="str">
            <v>市子殿町</v>
          </cell>
        </row>
        <row r="1361">
          <cell r="A1361">
            <v>5291532</v>
          </cell>
          <cell r="B1361" t="str">
            <v>ｼｶﾞｹﾝ</v>
          </cell>
          <cell r="C1361" t="str">
            <v>ﾋｶﾞｼｵｳﾐｼ</v>
          </cell>
          <cell r="D1361" t="str">
            <v>ｲﾁｺﾏﾂｲﾁｮｳ</v>
          </cell>
          <cell r="E1361" t="str">
            <v>滋賀県</v>
          </cell>
          <cell r="F1361" t="str">
            <v>東近江市</v>
          </cell>
          <cell r="G1361" t="str">
            <v>東近江市</v>
          </cell>
          <cell r="H1361" t="str">
            <v>市子松井町</v>
          </cell>
        </row>
        <row r="1362">
          <cell r="A1362">
            <v>5270074</v>
          </cell>
          <cell r="B1362" t="str">
            <v>ｼｶﾞｹﾝ</v>
          </cell>
          <cell r="C1362" t="str">
            <v>ﾋｶﾞｼｵｳﾐｼ</v>
          </cell>
          <cell r="D1362" t="str">
            <v>ｲﾁﾉﾍﾞﾁｮｳ</v>
          </cell>
          <cell r="E1362" t="str">
            <v>滋賀県</v>
          </cell>
          <cell r="F1362" t="str">
            <v>東近江市</v>
          </cell>
          <cell r="G1362" t="str">
            <v>東近江市</v>
          </cell>
          <cell r="H1362" t="str">
            <v>市辺町</v>
          </cell>
        </row>
        <row r="1363">
          <cell r="A1363">
            <v>5270224</v>
          </cell>
          <cell r="B1363" t="str">
            <v>ｼｶﾞｹﾝ</v>
          </cell>
          <cell r="C1363" t="str">
            <v>ﾋｶﾞｼｵｳﾐｼ</v>
          </cell>
          <cell r="D1363" t="str">
            <v>ｲﾁﾊﾗﾉﾁｮｳ</v>
          </cell>
          <cell r="E1363" t="str">
            <v>滋賀県</v>
          </cell>
          <cell r="F1363" t="str">
            <v>東近江市</v>
          </cell>
          <cell r="G1363" t="str">
            <v>東近江市</v>
          </cell>
          <cell r="H1363" t="str">
            <v>市原野町</v>
          </cell>
        </row>
        <row r="1364">
          <cell r="A1364">
            <v>5270226</v>
          </cell>
          <cell r="B1364" t="str">
            <v>ｼｶﾞｹﾝ</v>
          </cell>
          <cell r="C1364" t="str">
            <v>ﾋｶﾞｼｵｳﾐｼ</v>
          </cell>
          <cell r="D1364" t="str">
            <v>ｲｯｼｷﾁｮｳ</v>
          </cell>
          <cell r="E1364" t="str">
            <v>滋賀県</v>
          </cell>
          <cell r="F1364" t="str">
            <v>東近江市</v>
          </cell>
          <cell r="G1364" t="str">
            <v>東近江市</v>
          </cell>
          <cell r="H1364" t="str">
            <v>一式町</v>
          </cell>
        </row>
        <row r="1365">
          <cell r="A1365">
            <v>5291561</v>
          </cell>
          <cell r="B1365" t="str">
            <v>ｼｶﾞｹﾝ</v>
          </cell>
          <cell r="C1365" t="str">
            <v>ﾋｶﾞｼｵｳﾐｼ</v>
          </cell>
          <cell r="D1365" t="str">
            <v>ｲﾅﾀﾘﾁｮｳ</v>
          </cell>
          <cell r="E1365" t="str">
            <v>滋賀県</v>
          </cell>
          <cell r="F1365" t="str">
            <v>東近江市</v>
          </cell>
          <cell r="G1365" t="str">
            <v>東近江市</v>
          </cell>
          <cell r="H1365" t="str">
            <v>稲垂町</v>
          </cell>
        </row>
        <row r="1366">
          <cell r="A1366">
            <v>5211223</v>
          </cell>
          <cell r="B1366" t="str">
            <v>ｼｶﾞｹﾝ</v>
          </cell>
          <cell r="C1366" t="str">
            <v>ﾋｶﾞｼｵｳﾐｼ</v>
          </cell>
          <cell r="D1366" t="str">
            <v>ｲﾉｺﾁｮｳ</v>
          </cell>
          <cell r="E1366" t="str">
            <v>滋賀県</v>
          </cell>
          <cell r="F1366" t="str">
            <v>東近江市</v>
          </cell>
          <cell r="G1366" t="str">
            <v>東近江市</v>
          </cell>
          <cell r="H1366" t="str">
            <v>猪子町</v>
          </cell>
        </row>
        <row r="1367">
          <cell r="A1367">
            <v>5211235</v>
          </cell>
          <cell r="B1367" t="str">
            <v>ｼｶﾞｹﾝ</v>
          </cell>
          <cell r="C1367" t="str">
            <v>ﾋｶﾞｼｵｳﾐｼ</v>
          </cell>
          <cell r="D1367" t="str">
            <v>ｲﾊﾞﾁｮｳ</v>
          </cell>
          <cell r="E1367" t="str">
            <v>滋賀県</v>
          </cell>
          <cell r="F1367" t="str">
            <v>東近江市</v>
          </cell>
          <cell r="G1367" t="str">
            <v>東近江市</v>
          </cell>
          <cell r="H1367" t="str">
            <v>伊庭町</v>
          </cell>
        </row>
        <row r="1368">
          <cell r="A1368">
            <v>5270216</v>
          </cell>
          <cell r="B1368" t="str">
            <v>ｼｶﾞｹﾝ</v>
          </cell>
          <cell r="C1368" t="str">
            <v>ﾋｶﾞｼｵｳﾐｼ</v>
          </cell>
          <cell r="D1368" t="str">
            <v>ｲﾊﾞﾗｶﾞﾜﾁｮｳ</v>
          </cell>
          <cell r="E1368" t="str">
            <v>滋賀県</v>
          </cell>
          <cell r="F1368" t="str">
            <v>東近江市</v>
          </cell>
          <cell r="G1368" t="str">
            <v>東近江市</v>
          </cell>
          <cell r="H1368" t="str">
            <v>茨川町</v>
          </cell>
        </row>
        <row r="1369">
          <cell r="A1369">
            <v>5270107</v>
          </cell>
          <cell r="B1369" t="str">
            <v>ｼｶﾞｹﾝ</v>
          </cell>
          <cell r="C1369" t="str">
            <v>ﾋｶﾞｼｵｳﾐｼ</v>
          </cell>
          <cell r="D1369" t="str">
            <v>ｲﾏｻﾞｲｹﾁｮｳ</v>
          </cell>
          <cell r="E1369" t="str">
            <v>滋賀県</v>
          </cell>
          <cell r="F1369" t="str">
            <v>東近江市</v>
          </cell>
          <cell r="G1369" t="str">
            <v>東近江市</v>
          </cell>
          <cell r="H1369" t="str">
            <v>今在家町</v>
          </cell>
        </row>
        <row r="1370">
          <cell r="A1370">
            <v>5270016</v>
          </cell>
          <cell r="B1370" t="str">
            <v>ｼｶﾞｹﾝ</v>
          </cell>
          <cell r="C1370" t="str">
            <v>ﾋｶﾞｼｵｳﾐｼ</v>
          </cell>
          <cell r="D1370" t="str">
            <v>ｲﾏｻｷﾁｮｳ</v>
          </cell>
          <cell r="E1370" t="str">
            <v>滋賀県</v>
          </cell>
          <cell r="F1370" t="str">
            <v>東近江市</v>
          </cell>
          <cell r="G1370" t="str">
            <v>東近江市</v>
          </cell>
          <cell r="H1370" t="str">
            <v>今崎町</v>
          </cell>
        </row>
        <row r="1371">
          <cell r="A1371">
            <v>5270053</v>
          </cell>
          <cell r="B1371" t="str">
            <v>ｼｶﾞｹﾝ</v>
          </cell>
          <cell r="C1371" t="str">
            <v>ﾋｶﾞｼｵｳﾐｼ</v>
          </cell>
          <cell r="D1371" t="str">
            <v>ｲﾏﾀﾞｲﾁｮｳ</v>
          </cell>
          <cell r="E1371" t="str">
            <v>滋賀県</v>
          </cell>
          <cell r="F1371" t="str">
            <v>東近江市</v>
          </cell>
          <cell r="G1371" t="str">
            <v>東近江市</v>
          </cell>
          <cell r="H1371" t="str">
            <v>今代町</v>
          </cell>
        </row>
        <row r="1372">
          <cell r="A1372">
            <v>5211211</v>
          </cell>
          <cell r="B1372" t="str">
            <v>ｼｶﾞｹﾝ</v>
          </cell>
          <cell r="C1372" t="str">
            <v>ﾋｶﾞｼｵｳﾐｼ</v>
          </cell>
          <cell r="D1372" t="str">
            <v>ｲﾏﾁｮｳ</v>
          </cell>
          <cell r="E1372" t="str">
            <v>滋賀県</v>
          </cell>
          <cell r="F1372" t="str">
            <v>東近江市</v>
          </cell>
          <cell r="G1372" t="str">
            <v>東近江市</v>
          </cell>
          <cell r="H1372" t="str">
            <v>今町</v>
          </cell>
        </row>
        <row r="1373">
          <cell r="A1373">
            <v>5270071</v>
          </cell>
          <cell r="B1373" t="str">
            <v>ｼｶﾞｹﾝ</v>
          </cell>
          <cell r="C1373" t="str">
            <v>ﾋｶﾞｼｵｳﾐｼ</v>
          </cell>
          <cell r="D1373" t="str">
            <v>ｲﾏﾎﾞﾘﾁｮｳ</v>
          </cell>
          <cell r="E1373" t="str">
            <v>滋賀県</v>
          </cell>
          <cell r="F1373" t="str">
            <v>東近江市</v>
          </cell>
          <cell r="G1373" t="str">
            <v>東近江市</v>
          </cell>
          <cell r="H1373" t="str">
            <v>今堀町</v>
          </cell>
        </row>
        <row r="1374">
          <cell r="A1374">
            <v>5270162</v>
          </cell>
          <cell r="B1374" t="str">
            <v>ｼｶﾞｹﾝ</v>
          </cell>
          <cell r="C1374" t="str">
            <v>ﾋｶﾞｼｵｳﾐｼ</v>
          </cell>
          <cell r="D1374" t="str">
            <v>ｲﾓﾄﾁｮｳ</v>
          </cell>
          <cell r="E1374" t="str">
            <v>滋賀県</v>
          </cell>
          <cell r="F1374" t="str">
            <v>東近江市</v>
          </cell>
          <cell r="G1374" t="str">
            <v>東近江市</v>
          </cell>
          <cell r="H1374" t="str">
            <v>妹町</v>
          </cell>
        </row>
        <row r="1375">
          <cell r="A1375">
            <v>5291522</v>
          </cell>
          <cell r="B1375" t="str">
            <v>ｼｶﾞｹﾝ</v>
          </cell>
          <cell r="C1375" t="str">
            <v>ﾋｶﾞｼｵｳﾐｼ</v>
          </cell>
          <cell r="D1375" t="str">
            <v>ｲﾓﾉｼﾁｮｳ</v>
          </cell>
          <cell r="E1375" t="str">
            <v>滋賀県</v>
          </cell>
          <cell r="F1375" t="str">
            <v>東近江市</v>
          </cell>
          <cell r="G1375" t="str">
            <v>東近江市</v>
          </cell>
          <cell r="H1375" t="str">
            <v>鋳物師町</v>
          </cell>
        </row>
        <row r="1376">
          <cell r="A1376">
            <v>5270156</v>
          </cell>
          <cell r="B1376" t="str">
            <v>ｼｶﾞｹﾝ</v>
          </cell>
          <cell r="C1376" t="str">
            <v>ﾋｶﾞｼｵｳﾐｼ</v>
          </cell>
          <cell r="D1376" t="str">
            <v>ｳｴﾅｶﾉﾁｮｳ</v>
          </cell>
          <cell r="E1376" t="str">
            <v>滋賀県</v>
          </cell>
          <cell r="F1376" t="str">
            <v>東近江市</v>
          </cell>
          <cell r="G1376" t="str">
            <v>東近江市</v>
          </cell>
          <cell r="H1376" t="str">
            <v>上中野町</v>
          </cell>
        </row>
        <row r="1377">
          <cell r="A1377">
            <v>5270175</v>
          </cell>
          <cell r="B1377" t="str">
            <v>ｼｶﾞｹﾝ</v>
          </cell>
          <cell r="C1377" t="str">
            <v>ﾋｶﾞｼｵｳﾐｼ</v>
          </cell>
          <cell r="D1377" t="str">
            <v>ｳﾒﾊﾞﾔｼﾁｮｳ</v>
          </cell>
          <cell r="E1377" t="str">
            <v>滋賀県</v>
          </cell>
          <cell r="F1377" t="str">
            <v>東近江市</v>
          </cell>
          <cell r="G1377" t="str">
            <v>東近江市</v>
          </cell>
          <cell r="H1377" t="str">
            <v>梅林町</v>
          </cell>
        </row>
        <row r="1378">
          <cell r="A1378">
            <v>5270055</v>
          </cell>
          <cell r="B1378" t="str">
            <v>ｼｶﾞｹﾝ</v>
          </cell>
          <cell r="C1378" t="str">
            <v>ﾋｶﾞｼｵｳﾐｼ</v>
          </cell>
          <cell r="D1378" t="str">
            <v>ｳﾘｳﾂﾞﾁｮｳ</v>
          </cell>
          <cell r="E1378" t="str">
            <v>滋賀県</v>
          </cell>
          <cell r="F1378" t="str">
            <v>東近江市</v>
          </cell>
          <cell r="G1378" t="str">
            <v>東近江市</v>
          </cell>
          <cell r="H1378" t="str">
            <v>瓜生津町</v>
          </cell>
        </row>
        <row r="1379">
          <cell r="A1379">
            <v>5270211</v>
          </cell>
          <cell r="B1379" t="str">
            <v>ｼｶﾞｹﾝ</v>
          </cell>
          <cell r="C1379" t="str">
            <v>ﾋｶﾞｼｵｳﾐｼ</v>
          </cell>
          <cell r="D1379" t="str">
            <v>ｴｲｹﾞﾝｼﾞｱｲﾀﾞﾆﾁｮｳ</v>
          </cell>
          <cell r="E1379" t="str">
            <v>滋賀県</v>
          </cell>
          <cell r="F1379" t="str">
            <v>東近江市</v>
          </cell>
          <cell r="G1379" t="str">
            <v>東近江市</v>
          </cell>
          <cell r="H1379" t="str">
            <v>永源寺相谷町</v>
          </cell>
        </row>
        <row r="1380">
          <cell r="A1380">
            <v>5270212</v>
          </cell>
          <cell r="B1380" t="str">
            <v>ｼｶﾞｹﾝ</v>
          </cell>
          <cell r="C1380" t="str">
            <v>ﾋｶﾞｼｵｳﾐｼ</v>
          </cell>
          <cell r="D1380" t="str">
            <v>ｴｲｹﾞﾝｼﾞﾀｶﾉﾁｮｳ</v>
          </cell>
          <cell r="E1380" t="str">
            <v>滋賀県</v>
          </cell>
          <cell r="F1380" t="str">
            <v>東近江市</v>
          </cell>
          <cell r="G1380" t="str">
            <v>東近江市</v>
          </cell>
          <cell r="H1380" t="str">
            <v>永源寺高野町</v>
          </cell>
        </row>
        <row r="1381">
          <cell r="A1381">
            <v>5270114</v>
          </cell>
          <cell r="B1381" t="str">
            <v>ｼｶﾞｹﾝ</v>
          </cell>
          <cell r="C1381" t="str">
            <v>ﾋｶﾞｼｵｳﾐｼ</v>
          </cell>
          <cell r="D1381" t="str">
            <v>ｵｵｻﾞﾜﾁｮｳ</v>
          </cell>
          <cell r="E1381" t="str">
            <v>滋賀県</v>
          </cell>
          <cell r="F1381" t="str">
            <v>東近江市</v>
          </cell>
          <cell r="G1381" t="str">
            <v>東近江市</v>
          </cell>
          <cell r="H1381" t="str">
            <v>大沢町</v>
          </cell>
        </row>
        <row r="1382">
          <cell r="A1382">
            <v>5270126</v>
          </cell>
          <cell r="B1382" t="str">
            <v>ｼｶﾞｹﾝ</v>
          </cell>
          <cell r="C1382" t="str">
            <v>ﾋｶﾞｼｵｳﾐｼ</v>
          </cell>
          <cell r="D1382" t="str">
            <v>ｵｵｼｭｳｽﾞﾁｮｳ</v>
          </cell>
          <cell r="E1382" t="str">
            <v>滋賀県</v>
          </cell>
          <cell r="F1382" t="str">
            <v>東近江市</v>
          </cell>
          <cell r="G1382" t="str">
            <v>東近江市</v>
          </cell>
          <cell r="H1382" t="str">
            <v>大清水町</v>
          </cell>
        </row>
        <row r="1383">
          <cell r="A1383">
            <v>5291512</v>
          </cell>
          <cell r="B1383" t="str">
            <v>ｼｶﾞｹﾝ</v>
          </cell>
          <cell r="C1383" t="str">
            <v>ﾋｶﾞｼｵｳﾐｼ</v>
          </cell>
          <cell r="D1383" t="str">
            <v>ｵｵﾂｶﾁｮｳ</v>
          </cell>
          <cell r="E1383" t="str">
            <v>滋賀県</v>
          </cell>
          <cell r="F1383" t="str">
            <v>東近江市</v>
          </cell>
          <cell r="G1383" t="str">
            <v>東近江市</v>
          </cell>
          <cell r="H1383" t="str">
            <v>大塚町</v>
          </cell>
        </row>
        <row r="1384">
          <cell r="A1384">
            <v>5270174</v>
          </cell>
          <cell r="B1384" t="str">
            <v>ｼｶﾞｹﾝ</v>
          </cell>
          <cell r="C1384" t="str">
            <v>ﾋｶﾞｼｵｳﾐｼ</v>
          </cell>
          <cell r="D1384" t="str">
            <v>ｵｵﾊｷﾞﾁｮｳ</v>
          </cell>
          <cell r="E1384" t="str">
            <v>滋賀県</v>
          </cell>
          <cell r="F1384" t="str">
            <v>東近江市</v>
          </cell>
          <cell r="G1384" t="str">
            <v>東近江市</v>
          </cell>
          <cell r="H1384" t="str">
            <v>大萩町</v>
          </cell>
        </row>
        <row r="1385">
          <cell r="A1385">
            <v>5270155</v>
          </cell>
          <cell r="B1385" t="str">
            <v>ｼｶﾞｹﾝ</v>
          </cell>
          <cell r="C1385" t="str">
            <v>ﾋｶﾞｼｵｳﾐｼ</v>
          </cell>
          <cell r="D1385" t="str">
            <v>ｵｵﾊﾞﾔｼﾁｮｳ</v>
          </cell>
          <cell r="E1385" t="str">
            <v>滋賀県</v>
          </cell>
          <cell r="F1385" t="str">
            <v>東近江市</v>
          </cell>
          <cell r="G1385" t="str">
            <v>東近江市</v>
          </cell>
          <cell r="H1385" t="str">
            <v>大林町</v>
          </cell>
        </row>
        <row r="1386">
          <cell r="A1386">
            <v>5270063</v>
          </cell>
          <cell r="B1386" t="str">
            <v>ｼｶﾞｹﾝ</v>
          </cell>
          <cell r="C1386" t="str">
            <v>ﾋｶﾞｼｵｳﾐｼ</v>
          </cell>
          <cell r="D1386" t="str">
            <v>ｵｵﾓﾘﾁｮｳ</v>
          </cell>
          <cell r="E1386" t="str">
            <v>滋賀県</v>
          </cell>
          <cell r="F1386" t="str">
            <v>東近江市</v>
          </cell>
          <cell r="G1386" t="str">
            <v>東近江市</v>
          </cell>
          <cell r="H1386" t="str">
            <v>大森町</v>
          </cell>
        </row>
        <row r="1387">
          <cell r="A1387">
            <v>5270057</v>
          </cell>
          <cell r="B1387" t="str">
            <v>ｼｶﾞｹﾝ</v>
          </cell>
          <cell r="C1387" t="str">
            <v>ﾋｶﾞｼｵｳﾐｼ</v>
          </cell>
          <cell r="D1387" t="str">
            <v>ｵｶﾀﾞﾁｮｳ</v>
          </cell>
          <cell r="E1387" t="str">
            <v>滋賀県</v>
          </cell>
          <cell r="F1387" t="str">
            <v>東近江市</v>
          </cell>
          <cell r="G1387" t="str">
            <v>東近江市</v>
          </cell>
          <cell r="H1387" t="str">
            <v>岡田町</v>
          </cell>
        </row>
        <row r="1388">
          <cell r="A1388">
            <v>5211204</v>
          </cell>
          <cell r="B1388" t="str">
            <v>ｼｶﾞｹﾝ</v>
          </cell>
          <cell r="C1388" t="str">
            <v>ﾋｶﾞｼｵｳﾐｼ</v>
          </cell>
          <cell r="D1388" t="str">
            <v>ｵｶﾞﾜﾁｮｳ</v>
          </cell>
          <cell r="E1388" t="str">
            <v>滋賀県</v>
          </cell>
          <cell r="F1388" t="str">
            <v>東近江市</v>
          </cell>
          <cell r="G1388" t="str">
            <v>東近江市</v>
          </cell>
          <cell r="H1388" t="str">
            <v>小川町</v>
          </cell>
        </row>
        <row r="1389">
          <cell r="A1389">
            <v>5270034</v>
          </cell>
          <cell r="B1389" t="str">
            <v>ｼｶﾞｹﾝ</v>
          </cell>
          <cell r="C1389" t="str">
            <v>ﾋｶﾞｼｵｳﾐｼ</v>
          </cell>
          <cell r="D1389" t="str">
            <v>ｵｷﾉ</v>
          </cell>
          <cell r="E1389" t="str">
            <v>滋賀県</v>
          </cell>
          <cell r="F1389" t="str">
            <v>東近江市</v>
          </cell>
          <cell r="G1389" t="str">
            <v>東近江市</v>
          </cell>
          <cell r="H1389" t="str">
            <v>沖野</v>
          </cell>
        </row>
        <row r="1390">
          <cell r="A1390">
            <v>5270165</v>
          </cell>
          <cell r="B1390" t="str">
            <v>ｼｶﾞｹﾝ</v>
          </cell>
          <cell r="C1390" t="str">
            <v>ﾋｶﾞｼｵｳﾐｼ</v>
          </cell>
          <cell r="D1390" t="str">
            <v>ｵｸﾞﾗﾁｮｳ</v>
          </cell>
          <cell r="E1390" t="str">
            <v>滋賀県</v>
          </cell>
          <cell r="F1390" t="str">
            <v>東近江市</v>
          </cell>
          <cell r="G1390" t="str">
            <v>東近江市</v>
          </cell>
          <cell r="H1390" t="str">
            <v>小倉町</v>
          </cell>
        </row>
        <row r="1391">
          <cell r="A1391">
            <v>5270122</v>
          </cell>
          <cell r="B1391" t="str">
            <v>ｼｶﾞｹﾝ</v>
          </cell>
          <cell r="C1391" t="str">
            <v>ﾋｶﾞｼｵｳﾐｼ</v>
          </cell>
          <cell r="D1391" t="str">
            <v>ｵｻﾁｮｳ</v>
          </cell>
          <cell r="E1391" t="str">
            <v>滋賀県</v>
          </cell>
          <cell r="F1391" t="str">
            <v>東近江市</v>
          </cell>
          <cell r="G1391" t="str">
            <v>東近江市</v>
          </cell>
          <cell r="H1391" t="str">
            <v>長町</v>
          </cell>
        </row>
        <row r="1392">
          <cell r="A1392">
            <v>5211241</v>
          </cell>
          <cell r="B1392" t="str">
            <v>ｼｶﾞｹﾝ</v>
          </cell>
          <cell r="C1392" t="str">
            <v>ﾋｶﾞｼｵｳﾐｼ</v>
          </cell>
          <cell r="D1392" t="str">
            <v>ｵﾄﾒﾊﾏﾁｮｳ</v>
          </cell>
          <cell r="E1392" t="str">
            <v>滋賀県</v>
          </cell>
          <cell r="F1392" t="str">
            <v>東近江市</v>
          </cell>
          <cell r="G1392" t="str">
            <v>東近江市</v>
          </cell>
          <cell r="H1392" t="str">
            <v>乙女浜町</v>
          </cell>
        </row>
        <row r="1393">
          <cell r="A1393">
            <v>5270091</v>
          </cell>
          <cell r="B1393" t="str">
            <v>ｼｶﾞｹﾝ</v>
          </cell>
          <cell r="C1393" t="str">
            <v>ﾋｶﾞｼｵｳﾐｼ</v>
          </cell>
          <cell r="D1393" t="str">
            <v>ｵﾜｷﾁｮｳ</v>
          </cell>
          <cell r="E1393" t="str">
            <v>滋賀県</v>
          </cell>
          <cell r="F1393" t="str">
            <v>東近江市</v>
          </cell>
          <cell r="G1393" t="str">
            <v>東近江市</v>
          </cell>
          <cell r="H1393" t="str">
            <v>小脇町</v>
          </cell>
        </row>
        <row r="1394">
          <cell r="A1394">
            <v>5211221</v>
          </cell>
          <cell r="B1394" t="str">
            <v>ｼｶﾞｹﾝ</v>
          </cell>
          <cell r="C1394" t="str">
            <v>ﾋｶﾞｼｵｳﾐｼ</v>
          </cell>
          <cell r="D1394" t="str">
            <v>ｶｷﾐﾁｮｳ</v>
          </cell>
          <cell r="E1394" t="str">
            <v>滋賀県</v>
          </cell>
          <cell r="F1394" t="str">
            <v>東近江市</v>
          </cell>
          <cell r="G1394" t="str">
            <v>東近江市</v>
          </cell>
          <cell r="H1394" t="str">
            <v>垣見町</v>
          </cell>
        </row>
        <row r="1395">
          <cell r="A1395">
            <v>5270083</v>
          </cell>
          <cell r="B1395" t="str">
            <v>ｼｶﾞｹﾝ</v>
          </cell>
          <cell r="C1395" t="str">
            <v>ﾋｶﾞｼｵｳﾐｼ</v>
          </cell>
          <cell r="D1395" t="str">
            <v>ｶｼﾜｷﾞﾁｮｳ</v>
          </cell>
          <cell r="E1395" t="str">
            <v>滋賀県</v>
          </cell>
          <cell r="F1395" t="str">
            <v>東近江市</v>
          </cell>
          <cell r="G1395" t="str">
            <v>東近江市</v>
          </cell>
          <cell r="H1395" t="str">
            <v>柏木町</v>
          </cell>
        </row>
        <row r="1396">
          <cell r="A1396">
            <v>5270032</v>
          </cell>
          <cell r="B1396" t="str">
            <v>ｼｶﾞｹﾝ</v>
          </cell>
          <cell r="C1396" t="str">
            <v>ﾋｶﾞｼｵｳﾐｼ</v>
          </cell>
          <cell r="D1396" t="str">
            <v>ｶｽｶﾞﾁｮｳ</v>
          </cell>
          <cell r="E1396" t="str">
            <v>滋賀県</v>
          </cell>
          <cell r="F1396" t="str">
            <v>東近江市</v>
          </cell>
          <cell r="G1396" t="str">
            <v>東近江市</v>
          </cell>
          <cell r="H1396" t="str">
            <v>春日町</v>
          </cell>
        </row>
        <row r="1397">
          <cell r="A1397">
            <v>5291566</v>
          </cell>
          <cell r="B1397" t="str">
            <v>ｼｶﾞｹﾝ</v>
          </cell>
          <cell r="C1397" t="str">
            <v>ﾋｶﾞｼｵｳﾐｼ</v>
          </cell>
          <cell r="D1397" t="str">
            <v>ｶｽﾞﾗﾏｷﾁｮｳ</v>
          </cell>
          <cell r="E1397" t="str">
            <v>滋賀県</v>
          </cell>
          <cell r="F1397" t="str">
            <v>東近江市</v>
          </cell>
          <cell r="G1397" t="str">
            <v>東近江市</v>
          </cell>
          <cell r="H1397" t="str">
            <v>葛巻町</v>
          </cell>
        </row>
        <row r="1398">
          <cell r="A1398">
            <v>5291503</v>
          </cell>
          <cell r="B1398" t="str">
            <v>ｼｶﾞｹﾝ</v>
          </cell>
          <cell r="C1398" t="str">
            <v>ﾋｶﾞｼｵｳﾐｼ</v>
          </cell>
          <cell r="D1398" t="str">
            <v>ｶﾊﾞﾀﾁｮｳ</v>
          </cell>
          <cell r="E1398" t="str">
            <v>滋賀県</v>
          </cell>
          <cell r="F1398" t="str">
            <v>東近江市</v>
          </cell>
          <cell r="G1398" t="str">
            <v>東近江市</v>
          </cell>
          <cell r="H1398" t="str">
            <v>綺田町</v>
          </cell>
        </row>
        <row r="1399">
          <cell r="A1399">
            <v>5291523</v>
          </cell>
          <cell r="B1399" t="str">
            <v>ｼｶﾞｹﾝ</v>
          </cell>
          <cell r="C1399" t="str">
            <v>ﾋｶﾞｼｵｳﾐｼ</v>
          </cell>
          <cell r="D1399" t="str">
            <v>ｶﾐｱｿｳﾁｮｳ</v>
          </cell>
          <cell r="E1399" t="str">
            <v>滋賀県</v>
          </cell>
          <cell r="F1399" t="str">
            <v>東近江市</v>
          </cell>
          <cell r="G1399" t="str">
            <v>東近江市</v>
          </cell>
          <cell r="H1399" t="str">
            <v>上麻生町</v>
          </cell>
        </row>
        <row r="1400">
          <cell r="A1400">
            <v>5270062</v>
          </cell>
          <cell r="B1400" t="str">
            <v>ｼｶﾞｹﾝ</v>
          </cell>
          <cell r="C1400" t="str">
            <v>ﾋｶﾞｼｵｳﾐｼ</v>
          </cell>
          <cell r="D1400" t="str">
            <v>ｶﾐｵｵﾓﾘﾁｮｳ</v>
          </cell>
          <cell r="E1400" t="str">
            <v>滋賀県</v>
          </cell>
          <cell r="F1400" t="str">
            <v>東近江市</v>
          </cell>
          <cell r="G1400" t="str">
            <v>東近江市</v>
          </cell>
          <cell r="H1400" t="str">
            <v>上大森町</v>
          </cell>
        </row>
        <row r="1401">
          <cell r="A1401">
            <v>5270173</v>
          </cell>
          <cell r="B1401" t="str">
            <v>ｼｶﾞｹﾝ</v>
          </cell>
          <cell r="C1401" t="str">
            <v>ﾋｶﾞｼｵｳﾐｼ</v>
          </cell>
          <cell r="D1401" t="str">
            <v>ｶﾐｷﾞｼﾓﾄﾁｮｳ</v>
          </cell>
          <cell r="E1401" t="str">
            <v>滋賀県</v>
          </cell>
          <cell r="F1401" t="str">
            <v>東近江市</v>
          </cell>
          <cell r="G1401" t="str">
            <v>東近江市</v>
          </cell>
          <cell r="H1401" t="str">
            <v>上岸本町</v>
          </cell>
        </row>
        <row r="1402">
          <cell r="A1402">
            <v>5291535</v>
          </cell>
          <cell r="B1402" t="str">
            <v>ｼｶﾞｹﾝ</v>
          </cell>
          <cell r="C1402" t="str">
            <v>ﾋｶﾞｼｵｳﾐｼ</v>
          </cell>
          <cell r="D1402" t="str">
            <v>ｶﾐﾅﾁｮｳ</v>
          </cell>
          <cell r="E1402" t="str">
            <v>滋賀県</v>
          </cell>
          <cell r="F1402" t="str">
            <v>東近江市</v>
          </cell>
          <cell r="G1402" t="str">
            <v>東近江市</v>
          </cell>
          <cell r="H1402" t="str">
            <v>上南町</v>
          </cell>
        </row>
        <row r="1403">
          <cell r="A1403">
            <v>5270082</v>
          </cell>
          <cell r="B1403" t="str">
            <v>ｼｶﾞｹﾝ</v>
          </cell>
          <cell r="C1403" t="str">
            <v>ﾋｶﾞｼｵｳﾐｼ</v>
          </cell>
          <cell r="D1403" t="str">
            <v>ｶﾐﾊﾈﾀﾞﾁｮｳ</v>
          </cell>
          <cell r="E1403" t="str">
            <v>滋賀県</v>
          </cell>
          <cell r="F1403" t="str">
            <v>東近江市</v>
          </cell>
          <cell r="G1403" t="str">
            <v>東近江市</v>
          </cell>
          <cell r="H1403" t="str">
            <v>上羽田町</v>
          </cell>
        </row>
        <row r="1404">
          <cell r="A1404">
            <v>5270086</v>
          </cell>
          <cell r="B1404" t="str">
            <v>ｼｶﾞｹﾝ</v>
          </cell>
          <cell r="C1404" t="str">
            <v>ﾋｶﾞｼｵｳﾐｼ</v>
          </cell>
          <cell r="D1404" t="str">
            <v>ｶﾐﾋﾗｷﾞﾁｮｳ</v>
          </cell>
          <cell r="E1404" t="str">
            <v>滋賀県</v>
          </cell>
          <cell r="F1404" t="str">
            <v>東近江市</v>
          </cell>
          <cell r="G1404" t="str">
            <v>東近江市</v>
          </cell>
          <cell r="H1404" t="str">
            <v>上平木町</v>
          </cell>
        </row>
        <row r="1405">
          <cell r="A1405">
            <v>5270221</v>
          </cell>
          <cell r="B1405" t="str">
            <v>ｼｶﾞｹﾝ</v>
          </cell>
          <cell r="C1405" t="str">
            <v>ﾋｶﾞｼｵｳﾐｼ</v>
          </cell>
          <cell r="D1405" t="str">
            <v>ｶﾐﾌﾀﾏﾀﾁｮｳ</v>
          </cell>
          <cell r="E1405" t="str">
            <v>滋賀県</v>
          </cell>
          <cell r="F1405" t="str">
            <v>東近江市</v>
          </cell>
          <cell r="G1405" t="str">
            <v>東近江市</v>
          </cell>
          <cell r="H1405" t="str">
            <v>上二俣町</v>
          </cell>
        </row>
        <row r="1406">
          <cell r="A1406">
            <v>5270142</v>
          </cell>
          <cell r="B1406" t="str">
            <v>ｼｶﾞｹﾝ</v>
          </cell>
          <cell r="C1406" t="str">
            <v>ﾋｶﾞｼｵｳﾐｼ</v>
          </cell>
          <cell r="D1406" t="str">
            <v>ｶﾐﾔﾏﾁｮｳ</v>
          </cell>
          <cell r="E1406" t="str">
            <v>滋賀県</v>
          </cell>
          <cell r="F1406" t="str">
            <v>東近江市</v>
          </cell>
          <cell r="G1406" t="str">
            <v>東近江市</v>
          </cell>
          <cell r="H1406" t="str">
            <v>上山町</v>
          </cell>
        </row>
        <row r="1407">
          <cell r="A1407">
            <v>5291514</v>
          </cell>
          <cell r="B1407" t="str">
            <v>ｼｶﾞｹﾝ</v>
          </cell>
          <cell r="C1407" t="str">
            <v>ﾋｶﾞｼｵｳﾐｼ</v>
          </cell>
          <cell r="D1407" t="str">
            <v>ｶﾞﾓｳｵｵﾓﾘﾁｮｳ</v>
          </cell>
          <cell r="E1407" t="str">
            <v>滋賀県</v>
          </cell>
          <cell r="F1407" t="str">
            <v>東近江市</v>
          </cell>
          <cell r="G1407" t="str">
            <v>東近江市</v>
          </cell>
          <cell r="H1407" t="str">
            <v>蒲生大森町</v>
          </cell>
        </row>
        <row r="1408">
          <cell r="A1408">
            <v>5291521</v>
          </cell>
          <cell r="B1408" t="str">
            <v>ｼｶﾞｹﾝ</v>
          </cell>
          <cell r="C1408" t="str">
            <v>ﾋｶﾞｼｵｳﾐｼ</v>
          </cell>
          <cell r="D1408" t="str">
            <v>ｶﾞﾓｳｵｶﾓﾄﾁｮｳ</v>
          </cell>
          <cell r="E1408" t="str">
            <v>滋賀県</v>
          </cell>
          <cell r="F1408" t="str">
            <v>東近江市</v>
          </cell>
          <cell r="G1408" t="str">
            <v>東近江市</v>
          </cell>
          <cell r="H1408" t="str">
            <v>蒲生岡本町</v>
          </cell>
        </row>
        <row r="1409">
          <cell r="A1409">
            <v>5291504</v>
          </cell>
          <cell r="B1409" t="str">
            <v>ｼｶﾞｹﾝ</v>
          </cell>
          <cell r="C1409" t="str">
            <v>ﾋｶﾞｼｵｳﾐｼ</v>
          </cell>
          <cell r="D1409" t="str">
            <v>ｶﾞﾓｳﾃﾗﾏﾁ</v>
          </cell>
          <cell r="E1409" t="str">
            <v>滋賀県</v>
          </cell>
          <cell r="F1409" t="str">
            <v>東近江市</v>
          </cell>
          <cell r="G1409" t="str">
            <v>東近江市</v>
          </cell>
          <cell r="H1409" t="str">
            <v>蒲生寺町</v>
          </cell>
        </row>
        <row r="1410">
          <cell r="A1410">
            <v>5291541</v>
          </cell>
          <cell r="B1410" t="str">
            <v>ｼｶﾞｹﾝ</v>
          </cell>
          <cell r="C1410" t="str">
            <v>ﾋｶﾞｼｵｳﾐｼ</v>
          </cell>
          <cell r="D1410" t="str">
            <v>ｶﾓｳﾄﾞｳﾁｮｳ</v>
          </cell>
          <cell r="E1410" t="str">
            <v>滋賀県</v>
          </cell>
          <cell r="F1410" t="str">
            <v>東近江市</v>
          </cell>
          <cell r="G1410" t="str">
            <v>東近江市</v>
          </cell>
          <cell r="H1410" t="str">
            <v>蒲生堂町</v>
          </cell>
        </row>
        <row r="1411">
          <cell r="A1411">
            <v>5270208</v>
          </cell>
          <cell r="B1411" t="str">
            <v>ｼｶﾞｹﾝ</v>
          </cell>
          <cell r="C1411" t="str">
            <v>ﾋｶﾞｼｵｳﾐｼ</v>
          </cell>
          <cell r="D1411" t="str">
            <v>ｶﾔｵﾁｮｳ</v>
          </cell>
          <cell r="E1411" t="str">
            <v>滋賀県</v>
          </cell>
          <cell r="F1411" t="str">
            <v>東近江市</v>
          </cell>
          <cell r="G1411" t="str">
            <v>東近江市</v>
          </cell>
          <cell r="H1411" t="str">
            <v>萱尾町</v>
          </cell>
        </row>
        <row r="1412">
          <cell r="A1412">
            <v>5291571</v>
          </cell>
          <cell r="B1412" t="str">
            <v>ｼｶﾞｹﾝ</v>
          </cell>
          <cell r="C1412" t="str">
            <v>ﾋｶﾞｼｵｳﾐｼ</v>
          </cell>
          <cell r="D1412" t="str">
            <v>ｶﾜｲﾁｮｳ</v>
          </cell>
          <cell r="E1412" t="str">
            <v>滋賀県</v>
          </cell>
          <cell r="F1412" t="str">
            <v>東近江市</v>
          </cell>
          <cell r="G1412" t="str">
            <v>東近江市</v>
          </cell>
          <cell r="H1412" t="str">
            <v>川合町</v>
          </cell>
        </row>
        <row r="1413">
          <cell r="A1413">
            <v>5270041</v>
          </cell>
          <cell r="B1413" t="str">
            <v>ｼｶﾞｹﾝ</v>
          </cell>
          <cell r="C1413" t="str">
            <v>ﾋｶﾞｼｵｳﾐｼ</v>
          </cell>
          <cell r="D1413" t="str">
            <v>ｶﾜｲﾃﾞﾗﾁｮｳ</v>
          </cell>
          <cell r="E1413" t="str">
            <v>滋賀県</v>
          </cell>
          <cell r="F1413" t="str">
            <v>東近江市</v>
          </cell>
          <cell r="G1413" t="str">
            <v>東近江市</v>
          </cell>
          <cell r="H1413" t="str">
            <v>川合寺町</v>
          </cell>
        </row>
        <row r="1414">
          <cell r="A1414">
            <v>5211203</v>
          </cell>
          <cell r="B1414" t="str">
            <v>ｼｶﾞｹﾝ</v>
          </cell>
          <cell r="C1414" t="str">
            <v>ﾋｶﾞｼｵｳﾐｼ</v>
          </cell>
          <cell r="D1414" t="str">
            <v>ｶﾜﾐﾅﾐﾁｮｳ</v>
          </cell>
          <cell r="E1414" t="str">
            <v>滋賀県</v>
          </cell>
          <cell r="F1414" t="str">
            <v>東近江市</v>
          </cell>
          <cell r="G1414" t="str">
            <v>東近江市</v>
          </cell>
          <cell r="H1414" t="str">
            <v>川南町</v>
          </cell>
        </row>
        <row r="1415">
          <cell r="A1415">
            <v>5270101</v>
          </cell>
          <cell r="B1415" t="str">
            <v>ｼｶﾞｹﾝ</v>
          </cell>
          <cell r="C1415" t="str">
            <v>ﾋｶﾞｼｵｳﾐｼ</v>
          </cell>
          <cell r="D1415" t="str">
            <v>ｷﾞｵﾝﾁｮｳ</v>
          </cell>
          <cell r="E1415" t="str">
            <v>滋賀県</v>
          </cell>
          <cell r="F1415" t="str">
            <v>東近江市</v>
          </cell>
          <cell r="G1415" t="str">
            <v>東近江市</v>
          </cell>
          <cell r="H1415" t="str">
            <v>祇園町</v>
          </cell>
        </row>
        <row r="1416">
          <cell r="A1416">
            <v>5270145</v>
          </cell>
          <cell r="B1416" t="str">
            <v>ｼｶﾞｹﾝ</v>
          </cell>
          <cell r="C1416" t="str">
            <v>ﾋｶﾞｼｵｳﾐｼ</v>
          </cell>
          <cell r="D1416" t="str">
            <v>ｷﾀｻｶﾁｮｳ</v>
          </cell>
          <cell r="E1416" t="str">
            <v>滋賀県</v>
          </cell>
          <cell r="F1416" t="str">
            <v>東近江市</v>
          </cell>
          <cell r="G1416" t="str">
            <v>東近江市</v>
          </cell>
          <cell r="H1416" t="str">
            <v>北坂町</v>
          </cell>
        </row>
        <row r="1417">
          <cell r="A1417">
            <v>5270129</v>
          </cell>
          <cell r="B1417" t="str">
            <v>ｼｶﾞｹﾝ</v>
          </cell>
          <cell r="C1417" t="str">
            <v>ﾋｶﾞｼｵｳﾐｼ</v>
          </cell>
          <cell r="D1417" t="str">
            <v>ｷﾀｼｭｳｽﾞﾁｮｳ</v>
          </cell>
          <cell r="E1417" t="str">
            <v>滋賀県</v>
          </cell>
          <cell r="F1417" t="str">
            <v>東近江市</v>
          </cell>
          <cell r="G1417" t="str">
            <v>東近江市</v>
          </cell>
          <cell r="H1417" t="str">
            <v>北清水町</v>
          </cell>
        </row>
        <row r="1418">
          <cell r="A1418">
            <v>5211232</v>
          </cell>
          <cell r="B1418" t="str">
            <v>ｼｶﾞｹﾝ</v>
          </cell>
          <cell r="C1418" t="str">
            <v>ﾋｶﾞｼｵｳﾐｼ</v>
          </cell>
          <cell r="D1418" t="str">
            <v>ｷﾀｽﾀﾞﾁｮｳ</v>
          </cell>
          <cell r="E1418" t="str">
            <v>滋賀県</v>
          </cell>
          <cell r="F1418" t="str">
            <v>東近江市</v>
          </cell>
          <cell r="G1418" t="str">
            <v>東近江市</v>
          </cell>
          <cell r="H1418" t="str">
            <v>北須田町</v>
          </cell>
        </row>
        <row r="1419">
          <cell r="A1419">
            <v>5270111</v>
          </cell>
          <cell r="B1419" t="str">
            <v>ｼｶﾞｹﾝ</v>
          </cell>
          <cell r="C1419" t="str">
            <v>ﾋｶﾞｼｵｳﾐｼ</v>
          </cell>
          <cell r="D1419" t="str">
            <v>ｷﾀﾊﾅｻﾞﾜﾁｮｳ</v>
          </cell>
          <cell r="E1419" t="str">
            <v>滋賀県</v>
          </cell>
          <cell r="F1419" t="str">
            <v>東近江市</v>
          </cell>
          <cell r="G1419" t="str">
            <v>東近江市</v>
          </cell>
          <cell r="H1419" t="str">
            <v>北花沢町</v>
          </cell>
        </row>
        <row r="1420">
          <cell r="A1420">
            <v>5270138</v>
          </cell>
          <cell r="B1420" t="str">
            <v>ｼｶﾞｹﾝ</v>
          </cell>
          <cell r="C1420" t="str">
            <v>ﾋｶﾞｼｵｳﾐｼ</v>
          </cell>
          <cell r="D1420" t="str">
            <v>ｷﾀﾎﾞﾀﾞｲｼﾞﾁｮｳ</v>
          </cell>
          <cell r="E1420" t="str">
            <v>滋賀県</v>
          </cell>
          <cell r="F1420" t="str">
            <v>東近江市</v>
          </cell>
          <cell r="G1420" t="str">
            <v>東近江市</v>
          </cell>
          <cell r="H1420" t="str">
            <v>北菩提寺町</v>
          </cell>
        </row>
        <row r="1421">
          <cell r="A1421">
            <v>5211234</v>
          </cell>
          <cell r="B1421" t="str">
            <v>ｼｶﾞｹﾝ</v>
          </cell>
          <cell r="C1421" t="str">
            <v>ﾋｶﾞｼｵｳﾐｼ</v>
          </cell>
          <cell r="D1421" t="str">
            <v>ｷﾇｶﾞｻﾁｮｳ</v>
          </cell>
          <cell r="E1421" t="str">
            <v>滋賀県</v>
          </cell>
          <cell r="F1421" t="str">
            <v>東近江市</v>
          </cell>
          <cell r="G1421" t="str">
            <v>東近江市</v>
          </cell>
          <cell r="H1421" t="str">
            <v>きぬがさ町</v>
          </cell>
        </row>
        <row r="1422">
          <cell r="A1422">
            <v>5270202</v>
          </cell>
          <cell r="B1422" t="str">
            <v>ｼｶﾞｹﾝ</v>
          </cell>
          <cell r="C1422" t="str">
            <v>ﾋｶﾞｼｵｳﾐｼ</v>
          </cell>
          <cell r="D1422" t="str">
            <v>ｷﾐｶﾞﾊﾀﾁｮｳ</v>
          </cell>
          <cell r="E1422" t="str">
            <v>滋賀県</v>
          </cell>
          <cell r="F1422" t="str">
            <v>東近江市</v>
          </cell>
          <cell r="G1422" t="str">
            <v>東近江市</v>
          </cell>
          <cell r="H1422" t="str">
            <v>君ケ畑町</v>
          </cell>
        </row>
        <row r="1423">
          <cell r="A1423">
            <v>5291562</v>
          </cell>
          <cell r="B1423" t="str">
            <v>ｼｶﾞｹﾝ</v>
          </cell>
          <cell r="C1423" t="str">
            <v>ﾋｶﾞｼｵｳﾐｼ</v>
          </cell>
          <cell r="D1423" t="str">
            <v>ｷﾑﾗﾁｮｳ</v>
          </cell>
          <cell r="E1423" t="str">
            <v>滋賀県</v>
          </cell>
          <cell r="F1423" t="str">
            <v>東近江市</v>
          </cell>
          <cell r="G1423" t="str">
            <v>東近江市</v>
          </cell>
          <cell r="H1423" t="str">
            <v>木村町</v>
          </cell>
        </row>
        <row r="1424">
          <cell r="A1424">
            <v>5270205</v>
          </cell>
          <cell r="B1424" t="str">
            <v>ｼｶﾞｹﾝ</v>
          </cell>
          <cell r="C1424" t="str">
            <v>ﾋｶﾞｼｵｳﾐｼ</v>
          </cell>
          <cell r="D1424" t="str">
            <v>ｷﾜﾀﾞﾁｮｳ</v>
          </cell>
          <cell r="E1424" t="str">
            <v>滋賀県</v>
          </cell>
          <cell r="F1424" t="str">
            <v>東近江市</v>
          </cell>
          <cell r="G1424" t="str">
            <v>東近江市</v>
          </cell>
          <cell r="H1424" t="str">
            <v>黄和田町</v>
          </cell>
        </row>
        <row r="1425">
          <cell r="A1425">
            <v>5270215</v>
          </cell>
          <cell r="B1425" t="str">
            <v>ｼｶﾞｹﾝ</v>
          </cell>
          <cell r="C1425" t="str">
            <v>ﾋｶﾞｼｵｳﾐｼ</v>
          </cell>
          <cell r="D1425" t="str">
            <v>ｸｲｾﾞﾁｮｳ</v>
          </cell>
          <cell r="E1425" t="str">
            <v>滋賀県</v>
          </cell>
          <cell r="F1425" t="str">
            <v>東近江市</v>
          </cell>
          <cell r="G1425" t="str">
            <v>東近江市</v>
          </cell>
          <cell r="H1425" t="str">
            <v>九居瀬町</v>
          </cell>
        </row>
        <row r="1426">
          <cell r="A1426">
            <v>5211243</v>
          </cell>
          <cell r="B1426" t="str">
            <v>ｼｶﾞｹﾝ</v>
          </cell>
          <cell r="C1426" t="str">
            <v>ﾋｶﾞｼｵｳﾐｼ</v>
          </cell>
          <cell r="D1426" t="str">
            <v>ｸﾘﾐｼﾝﾃﾞﾝﾁｮｳ</v>
          </cell>
          <cell r="E1426" t="str">
            <v>滋賀県</v>
          </cell>
          <cell r="F1426" t="str">
            <v>東近江市</v>
          </cell>
          <cell r="G1426" t="str">
            <v>東近江市</v>
          </cell>
          <cell r="H1426" t="str">
            <v>栗見新田町</v>
          </cell>
        </row>
        <row r="1427">
          <cell r="A1427">
            <v>5211245</v>
          </cell>
          <cell r="B1427" t="str">
            <v>ｼｶﾞｹﾝ</v>
          </cell>
          <cell r="C1427" t="str">
            <v>ﾋｶﾞｼｵｳﾐｼ</v>
          </cell>
          <cell r="D1427" t="str">
            <v>ｸﾘﾐﾃﾞｻﾞｲｹﾁｮｳ</v>
          </cell>
          <cell r="E1427" t="str">
            <v>滋賀県</v>
          </cell>
          <cell r="F1427" t="str">
            <v>東近江市</v>
          </cell>
          <cell r="G1427" t="str">
            <v>東近江市</v>
          </cell>
          <cell r="H1427" t="str">
            <v>栗見出在家町</v>
          </cell>
        </row>
        <row r="1428">
          <cell r="A1428">
            <v>5270121</v>
          </cell>
          <cell r="B1428" t="str">
            <v>ｼｶﾞｹﾝ</v>
          </cell>
          <cell r="C1428" t="str">
            <v>ﾋｶﾞｼｵｳﾐｼ</v>
          </cell>
          <cell r="D1428" t="str">
            <v>ｺｲｹﾁｮｳ</v>
          </cell>
          <cell r="E1428" t="str">
            <v>滋賀県</v>
          </cell>
          <cell r="F1428" t="str">
            <v>東近江市</v>
          </cell>
          <cell r="G1428" t="str">
            <v>東近江市</v>
          </cell>
          <cell r="H1428" t="str">
            <v>小池町</v>
          </cell>
        </row>
        <row r="1429">
          <cell r="A1429">
            <v>5270092</v>
          </cell>
          <cell r="B1429" t="str">
            <v>ｼｶﾞｹﾝ</v>
          </cell>
          <cell r="C1429" t="str">
            <v>ﾋｶﾞｼｵｳﾐｼ</v>
          </cell>
          <cell r="D1429" t="str">
            <v>ｺｲﾏﾁｮｳ</v>
          </cell>
          <cell r="E1429" t="str">
            <v>滋賀県</v>
          </cell>
          <cell r="F1429" t="str">
            <v>東近江市</v>
          </cell>
          <cell r="G1429" t="str">
            <v>東近江市</v>
          </cell>
          <cell r="H1429" t="str">
            <v>小今町</v>
          </cell>
        </row>
        <row r="1430">
          <cell r="A1430">
            <v>5270214</v>
          </cell>
          <cell r="B1430" t="str">
            <v>ｼｶﾞｹﾝ</v>
          </cell>
          <cell r="C1430" t="str">
            <v>ﾋｶﾞｼｵｳﾐｼ</v>
          </cell>
          <cell r="D1430" t="str">
            <v>ｺｳﾂﾞﾊﾀﾁｮｳ</v>
          </cell>
          <cell r="E1430" t="str">
            <v>滋賀県</v>
          </cell>
          <cell r="F1430" t="str">
            <v>東近江市</v>
          </cell>
          <cell r="G1430" t="str">
            <v>東近江市</v>
          </cell>
          <cell r="H1430" t="str">
            <v>甲津畑町</v>
          </cell>
        </row>
        <row r="1431">
          <cell r="A1431">
            <v>5291536</v>
          </cell>
          <cell r="B1431" t="str">
            <v>ｼｶﾞｹﾝ</v>
          </cell>
          <cell r="C1431" t="str">
            <v>ﾋｶﾞｼｵｳﾐｼ</v>
          </cell>
          <cell r="D1431" t="str">
            <v>ｺﾞｳﾄﾞﾁｮｳ</v>
          </cell>
          <cell r="E1431" t="str">
            <v>滋賀県</v>
          </cell>
          <cell r="F1431" t="str">
            <v>東近江市</v>
          </cell>
          <cell r="G1431" t="str">
            <v>東近江市</v>
          </cell>
          <cell r="H1431" t="str">
            <v>合戸町</v>
          </cell>
        </row>
        <row r="1432">
          <cell r="A1432">
            <v>5291425</v>
          </cell>
          <cell r="B1432" t="str">
            <v>ｼｶﾞｹﾝ</v>
          </cell>
          <cell r="C1432" t="str">
            <v>ﾋｶﾞｼｵｳﾐｼ</v>
          </cell>
          <cell r="D1432" t="str">
            <v>ｺﾞｶｼｮｳｲｼｶﾜﾁｮｳ</v>
          </cell>
          <cell r="E1432" t="str">
            <v>滋賀県</v>
          </cell>
          <cell r="F1432" t="str">
            <v>東近江市</v>
          </cell>
          <cell r="G1432" t="str">
            <v>東近江市</v>
          </cell>
          <cell r="H1432" t="str">
            <v>五個荘石川町</v>
          </cell>
        </row>
        <row r="1433">
          <cell r="A1433">
            <v>5291444</v>
          </cell>
          <cell r="B1433" t="str">
            <v>ｼｶﾞｹﾝ</v>
          </cell>
          <cell r="C1433" t="str">
            <v>ﾋｶﾞｼｵｳﾐｼ</v>
          </cell>
          <cell r="D1433" t="str">
            <v>ｺﾞｶｼｮｳｲｼﾂﾞｶﾁｮｳ</v>
          </cell>
          <cell r="E1433" t="str">
            <v>滋賀県</v>
          </cell>
          <cell r="F1433" t="str">
            <v>東近江市</v>
          </cell>
          <cell r="G1433" t="str">
            <v>東近江市</v>
          </cell>
          <cell r="H1433" t="str">
            <v>五個荘石塚町</v>
          </cell>
        </row>
        <row r="1434">
          <cell r="A1434">
            <v>5291401</v>
          </cell>
          <cell r="B1434" t="str">
            <v>ｼｶﾞｹﾝ</v>
          </cell>
          <cell r="C1434" t="str">
            <v>ﾋｶﾞｼｵｳﾐｼ</v>
          </cell>
          <cell r="D1434" t="str">
            <v>ｺﾞｶｼｮｳｲｼﾊﾞｼﾞﾁｮｳ</v>
          </cell>
          <cell r="E1434" t="str">
            <v>滋賀県</v>
          </cell>
          <cell r="F1434" t="str">
            <v>東近江市</v>
          </cell>
          <cell r="G1434" t="str">
            <v>東近江市</v>
          </cell>
          <cell r="H1434" t="str">
            <v>五個荘石馬寺町</v>
          </cell>
        </row>
        <row r="1435">
          <cell r="A1435">
            <v>5291435</v>
          </cell>
          <cell r="B1435" t="str">
            <v>ｼｶﾞｹﾝ</v>
          </cell>
          <cell r="C1435" t="str">
            <v>ﾋｶﾞｼｵｳﾐｼ</v>
          </cell>
          <cell r="D1435" t="str">
            <v>ｺﾞｶｼｮｳｲﾉﾍﾞﾁｮｳ</v>
          </cell>
          <cell r="E1435" t="str">
            <v>滋賀県</v>
          </cell>
          <cell r="F1435" t="str">
            <v>東近江市</v>
          </cell>
          <cell r="G1435" t="str">
            <v>東近江市</v>
          </cell>
          <cell r="H1435" t="str">
            <v>五個荘伊野部町</v>
          </cell>
        </row>
        <row r="1436">
          <cell r="A1436">
            <v>5291423</v>
          </cell>
          <cell r="B1436" t="str">
            <v>ｼｶﾞｹﾝ</v>
          </cell>
          <cell r="C1436" t="str">
            <v>ﾋｶﾞｼｵｳﾐｼ</v>
          </cell>
          <cell r="D1436" t="str">
            <v>ｺﾞｶｼｮｳｵｸﾁｮｳ</v>
          </cell>
          <cell r="E1436" t="str">
            <v>滋賀県</v>
          </cell>
          <cell r="F1436" t="str">
            <v>東近江市</v>
          </cell>
          <cell r="G1436" t="str">
            <v>東近江市</v>
          </cell>
          <cell r="H1436" t="str">
            <v>五個荘奥町</v>
          </cell>
        </row>
        <row r="1437">
          <cell r="A1437">
            <v>5291422</v>
          </cell>
          <cell r="B1437" t="str">
            <v>ｼｶﾞｹﾝ</v>
          </cell>
          <cell r="C1437" t="str">
            <v>ﾋｶﾞｼｵｳﾐｼ</v>
          </cell>
          <cell r="D1437" t="str">
            <v>ｺﾞｶｼｮｳｵﾊﾞﾀﾁｮｳ</v>
          </cell>
          <cell r="E1437" t="str">
            <v>滋賀県</v>
          </cell>
          <cell r="F1437" t="str">
            <v>東近江市</v>
          </cell>
          <cell r="G1437" t="str">
            <v>東近江市</v>
          </cell>
          <cell r="H1437" t="str">
            <v>五個荘小幡町</v>
          </cell>
        </row>
        <row r="1438">
          <cell r="A1438">
            <v>5291411</v>
          </cell>
          <cell r="B1438" t="str">
            <v>ｼｶﾞｹﾝ</v>
          </cell>
          <cell r="C1438" t="str">
            <v>ﾋｶﾞｼｵｳﾐｼ</v>
          </cell>
          <cell r="D1438" t="str">
            <v>ｺﾞｶｼｮｳｶﾏｶﾞﾘﾁｮｳ</v>
          </cell>
          <cell r="E1438" t="str">
            <v>滋賀県</v>
          </cell>
          <cell r="F1438" t="str">
            <v>東近江市</v>
          </cell>
          <cell r="G1438" t="str">
            <v>東近江市</v>
          </cell>
          <cell r="H1438" t="str">
            <v>五個荘河曲町</v>
          </cell>
        </row>
        <row r="1439">
          <cell r="A1439">
            <v>5291441</v>
          </cell>
          <cell r="B1439" t="str">
            <v>ｼｶﾞｹﾝ</v>
          </cell>
          <cell r="C1439" t="str">
            <v>ﾋｶﾞｼｵｳﾐｼ</v>
          </cell>
          <cell r="D1439" t="str">
            <v>ｺﾞｶｼｮｳｶﾜﾅﾐﾁｮｳ</v>
          </cell>
          <cell r="E1439" t="str">
            <v>滋賀県</v>
          </cell>
          <cell r="F1439" t="str">
            <v>東近江市</v>
          </cell>
          <cell r="G1439" t="str">
            <v>東近江市</v>
          </cell>
          <cell r="H1439" t="str">
            <v>五個荘川並町</v>
          </cell>
        </row>
        <row r="1440">
          <cell r="A1440">
            <v>5291443</v>
          </cell>
          <cell r="B1440" t="str">
            <v>ｼｶﾞｹﾝ</v>
          </cell>
          <cell r="C1440" t="str">
            <v>ﾋｶﾞｼｵｳﾐｼ</v>
          </cell>
          <cell r="D1440" t="str">
            <v>ｺﾞｶｼｮｳｷﾀﾏﾁﾔﾁｮｳ</v>
          </cell>
          <cell r="E1440" t="str">
            <v>滋賀県</v>
          </cell>
          <cell r="F1440" t="str">
            <v>東近江市</v>
          </cell>
          <cell r="G1440" t="str">
            <v>東近江市</v>
          </cell>
          <cell r="H1440" t="str">
            <v>五個荘北町屋町</v>
          </cell>
        </row>
        <row r="1441">
          <cell r="A1441">
            <v>5291433</v>
          </cell>
          <cell r="B1441" t="str">
            <v>ｼｶﾞｹﾝ</v>
          </cell>
          <cell r="C1441" t="str">
            <v>ﾋｶﾞｼｵｳﾐｼ</v>
          </cell>
          <cell r="D1441" t="str">
            <v>ｺﾞｶｼｮｳｷﾅｶﾞｾﾁｮｳ</v>
          </cell>
          <cell r="E1441" t="str">
            <v>滋賀県</v>
          </cell>
          <cell r="F1441" t="str">
            <v>東近江市</v>
          </cell>
          <cell r="G1441" t="str">
            <v>東近江市</v>
          </cell>
          <cell r="H1441" t="str">
            <v>五個荘木流町</v>
          </cell>
        </row>
        <row r="1442">
          <cell r="A1442">
            <v>5291415</v>
          </cell>
          <cell r="B1442" t="str">
            <v>ｼｶﾞｹﾝ</v>
          </cell>
          <cell r="C1442" t="str">
            <v>ﾋｶﾞｼｵｳﾐｼ</v>
          </cell>
          <cell r="D1442" t="str">
            <v>ｺﾞｶｼｮｳｺﾞｲﾃﾞﾁｮｳ</v>
          </cell>
          <cell r="E1442" t="str">
            <v>滋賀県</v>
          </cell>
          <cell r="F1442" t="str">
            <v>東近江市</v>
          </cell>
          <cell r="G1442" t="str">
            <v>東近江市</v>
          </cell>
          <cell r="H1442" t="str">
            <v>五個荘五位田町</v>
          </cell>
        </row>
        <row r="1443">
          <cell r="A1443">
            <v>5291405</v>
          </cell>
          <cell r="B1443" t="str">
            <v>ｼｶﾞｹﾝ</v>
          </cell>
          <cell r="C1443" t="str">
            <v>ﾋｶﾞｼｵｳﾐｼ</v>
          </cell>
          <cell r="D1443" t="str">
            <v>ｺﾞｶｼｮｳｺﾝﾄﾞｳﾁｮｳ</v>
          </cell>
          <cell r="E1443" t="str">
            <v>滋賀県</v>
          </cell>
          <cell r="F1443" t="str">
            <v>東近江市</v>
          </cell>
          <cell r="G1443" t="str">
            <v>東近江市</v>
          </cell>
          <cell r="H1443" t="str">
            <v>五個荘金堂町</v>
          </cell>
        </row>
        <row r="1444">
          <cell r="A1444">
            <v>5291402</v>
          </cell>
          <cell r="B1444" t="str">
            <v>ｼｶﾞｹﾝ</v>
          </cell>
          <cell r="C1444" t="str">
            <v>ﾋｶﾞｼｵｳﾐｼ</v>
          </cell>
          <cell r="D1444" t="str">
            <v>ｺﾞｶｼｮｳｼﾁﾘﾁｮｳ</v>
          </cell>
          <cell r="E1444" t="str">
            <v>滋賀県</v>
          </cell>
          <cell r="F1444" t="str">
            <v>東近江市</v>
          </cell>
          <cell r="G1444" t="str">
            <v>東近江市</v>
          </cell>
          <cell r="H1444" t="str">
            <v>五個荘七里町</v>
          </cell>
        </row>
        <row r="1445">
          <cell r="A1445">
            <v>5291445</v>
          </cell>
          <cell r="B1445" t="str">
            <v>ｼｶﾞｹﾝ</v>
          </cell>
          <cell r="C1445" t="str">
            <v>ﾋｶﾞｼｵｳﾐｼ</v>
          </cell>
          <cell r="D1445" t="str">
            <v>ｺﾞｶｼｮｳｼﾐｽﾞﾊﾅﾁｮｳ</v>
          </cell>
          <cell r="E1445" t="str">
            <v>滋賀県</v>
          </cell>
          <cell r="F1445" t="str">
            <v>東近江市</v>
          </cell>
          <cell r="G1445" t="str">
            <v>東近江市</v>
          </cell>
          <cell r="H1445" t="str">
            <v>五個荘清水鼻町</v>
          </cell>
        </row>
        <row r="1446">
          <cell r="A1446">
            <v>5291432</v>
          </cell>
          <cell r="B1446" t="str">
            <v>ｼｶﾞｹﾝ</v>
          </cell>
          <cell r="C1446" t="str">
            <v>ﾋｶﾞｼｵｳﾐｼ</v>
          </cell>
          <cell r="D1446" t="str">
            <v>ｺﾞｶｼｮｳｼﾝﾄﾞｳﾁｮｳ</v>
          </cell>
          <cell r="E1446" t="str">
            <v>滋賀県</v>
          </cell>
          <cell r="F1446" t="str">
            <v>東近江市</v>
          </cell>
          <cell r="G1446" t="str">
            <v>東近江市</v>
          </cell>
          <cell r="H1446" t="str">
            <v>五個荘新堂町</v>
          </cell>
        </row>
        <row r="1447">
          <cell r="A1447">
            <v>5291421</v>
          </cell>
          <cell r="B1447" t="str">
            <v>ｼｶﾞｹﾝ</v>
          </cell>
          <cell r="C1447" t="str">
            <v>ﾋｶﾞｼｵｳﾐｼ</v>
          </cell>
          <cell r="D1447" t="str">
            <v>ｺﾞｶｼｮｳﾀﾂﾀﾁｮｳ</v>
          </cell>
          <cell r="E1447" t="str">
            <v>滋賀県</v>
          </cell>
          <cell r="F1447" t="str">
            <v>東近江市</v>
          </cell>
          <cell r="G1447" t="str">
            <v>東近江市</v>
          </cell>
          <cell r="H1447" t="str">
            <v>五個荘竜田町</v>
          </cell>
        </row>
        <row r="1448">
          <cell r="A1448">
            <v>5291442</v>
          </cell>
          <cell r="B1448" t="str">
            <v>ｼｶﾞｹﾝ</v>
          </cell>
          <cell r="C1448" t="str">
            <v>ﾋｶﾞｼｵｳﾐｼ</v>
          </cell>
          <cell r="D1448" t="str">
            <v>ｺﾞｶｼｮｳﾂｶﾓﾄﾁｮｳ</v>
          </cell>
          <cell r="E1448" t="str">
            <v>滋賀県</v>
          </cell>
          <cell r="F1448" t="str">
            <v>東近江市</v>
          </cell>
          <cell r="G1448" t="str">
            <v>東近江市</v>
          </cell>
          <cell r="H1448" t="str">
            <v>五個荘塚本町</v>
          </cell>
        </row>
        <row r="1449">
          <cell r="A1449">
            <v>5291414</v>
          </cell>
          <cell r="B1449" t="str">
            <v>ｼｶﾞｹﾝ</v>
          </cell>
          <cell r="C1449" t="str">
            <v>ﾋｶﾞｼｵｳﾐｼ</v>
          </cell>
          <cell r="D1449" t="str">
            <v>ｺﾞｶｼｮｳﾅｶﾁｮｳ</v>
          </cell>
          <cell r="E1449" t="str">
            <v>滋賀県</v>
          </cell>
          <cell r="F1449" t="str">
            <v>東近江市</v>
          </cell>
          <cell r="G1449" t="str">
            <v>東近江市</v>
          </cell>
          <cell r="H1449" t="str">
            <v>五個荘中町</v>
          </cell>
        </row>
        <row r="1450">
          <cell r="A1450">
            <v>5291403</v>
          </cell>
          <cell r="B1450" t="str">
            <v>ｼｶﾞｹﾝ</v>
          </cell>
          <cell r="C1450" t="str">
            <v>ﾋｶﾞｼｵｳﾐｼ</v>
          </cell>
          <cell r="D1450" t="str">
            <v>ｺﾞｶｼｮｳﾋﾖｼﾁｮｳ</v>
          </cell>
          <cell r="E1450" t="str">
            <v>滋賀県</v>
          </cell>
          <cell r="F1450" t="str">
            <v>東近江市</v>
          </cell>
          <cell r="G1450" t="str">
            <v>東近江市</v>
          </cell>
          <cell r="H1450" t="str">
            <v>五個荘日吉町</v>
          </cell>
        </row>
        <row r="1451">
          <cell r="A1451">
            <v>5291434</v>
          </cell>
          <cell r="B1451" t="str">
            <v>ｼｶﾞｹﾝ</v>
          </cell>
          <cell r="C1451" t="str">
            <v>ﾋｶﾞｼｵｳﾐｼ</v>
          </cell>
          <cell r="D1451" t="str">
            <v>ｺﾞｶｼｮｳﾋﾗｻｶﾁｮｳ</v>
          </cell>
          <cell r="E1451" t="str">
            <v>滋賀県</v>
          </cell>
          <cell r="F1451" t="str">
            <v>東近江市</v>
          </cell>
          <cell r="G1451" t="str">
            <v>東近江市</v>
          </cell>
          <cell r="H1451" t="str">
            <v>五個荘平阪町</v>
          </cell>
        </row>
        <row r="1452">
          <cell r="A1452">
            <v>5291424</v>
          </cell>
          <cell r="B1452" t="str">
            <v>ｼｶﾞｹﾝ</v>
          </cell>
          <cell r="C1452" t="str">
            <v>ﾋｶﾞｼｵｳﾐｼ</v>
          </cell>
          <cell r="D1452" t="str">
            <v>ｺﾞｶｼｮｳﾐﾂﾏﾀﾁｮｳ</v>
          </cell>
          <cell r="E1452" t="str">
            <v>滋賀県</v>
          </cell>
          <cell r="F1452" t="str">
            <v>東近江市</v>
          </cell>
          <cell r="G1452" t="str">
            <v>東近江市</v>
          </cell>
          <cell r="H1452" t="str">
            <v>五個荘三俣町</v>
          </cell>
        </row>
        <row r="1453">
          <cell r="A1453">
            <v>5291413</v>
          </cell>
          <cell r="B1453" t="str">
            <v>ｼｶﾞｹﾝ</v>
          </cell>
          <cell r="C1453" t="str">
            <v>ﾋｶﾞｼｵｳﾐｼ</v>
          </cell>
          <cell r="D1453" t="str">
            <v>ｺﾞｶｼｮｳﾔﾅｾﾞﾁｮｳ</v>
          </cell>
          <cell r="E1453" t="str">
            <v>滋賀県</v>
          </cell>
          <cell r="F1453" t="str">
            <v>東近江市</v>
          </cell>
          <cell r="G1453" t="str">
            <v>東近江市</v>
          </cell>
          <cell r="H1453" t="str">
            <v>五個荘簗瀬町</v>
          </cell>
        </row>
        <row r="1454">
          <cell r="A1454">
            <v>5291431</v>
          </cell>
          <cell r="B1454" t="str">
            <v>ｼｶﾞｹﾝ</v>
          </cell>
          <cell r="C1454" t="str">
            <v>ﾋｶﾞｼｵｳﾐｼ</v>
          </cell>
          <cell r="D1454" t="str">
            <v>ｺﾞｶｼｮｳﾔﾏﾓﾄﾁｮｳ</v>
          </cell>
          <cell r="E1454" t="str">
            <v>滋賀県</v>
          </cell>
          <cell r="F1454" t="str">
            <v>東近江市</v>
          </cell>
          <cell r="G1454" t="str">
            <v>東近江市</v>
          </cell>
          <cell r="H1454" t="str">
            <v>五個荘山本町</v>
          </cell>
        </row>
        <row r="1455">
          <cell r="A1455">
            <v>5291412</v>
          </cell>
          <cell r="B1455" t="str">
            <v>ｼｶﾞｹﾝ</v>
          </cell>
          <cell r="C1455" t="str">
            <v>ﾋｶﾞｼｵｳﾐｼ</v>
          </cell>
          <cell r="D1455" t="str">
            <v>ｺﾞｶｼｮｳﾜﾀﾞﾁｮｳ</v>
          </cell>
          <cell r="E1455" t="str">
            <v>滋賀県</v>
          </cell>
          <cell r="F1455" t="str">
            <v>東近江市</v>
          </cell>
          <cell r="G1455" t="str">
            <v>東近江市</v>
          </cell>
          <cell r="H1455" t="str">
            <v>五個荘和田町</v>
          </cell>
        </row>
        <row r="1456">
          <cell r="A1456">
            <v>5270125</v>
          </cell>
          <cell r="B1456" t="str">
            <v>ｼｶﾞｹﾝ</v>
          </cell>
          <cell r="C1456" t="str">
            <v>ﾋｶﾞｼｵｳﾐｼ</v>
          </cell>
          <cell r="D1456" t="str">
            <v>ｺﾀｶﾘﾁｮｳ</v>
          </cell>
          <cell r="E1456" t="str">
            <v>滋賀県</v>
          </cell>
          <cell r="F1456" t="str">
            <v>東近江市</v>
          </cell>
          <cell r="G1456" t="str">
            <v>東近江市</v>
          </cell>
          <cell r="H1456" t="str">
            <v>小田苅町</v>
          </cell>
        </row>
        <row r="1457">
          <cell r="A1457">
            <v>5270044</v>
          </cell>
          <cell r="B1457" t="str">
            <v>ｼｶﾞｹﾝ</v>
          </cell>
          <cell r="C1457" t="str">
            <v>ﾋｶﾞｼｵｳﾐｼ</v>
          </cell>
          <cell r="D1457" t="str">
            <v>ｺﾞﾁﾁｮｳ</v>
          </cell>
          <cell r="E1457" t="str">
            <v>滋賀県</v>
          </cell>
          <cell r="F1457" t="str">
            <v>東近江市</v>
          </cell>
          <cell r="G1457" t="str">
            <v>東近江市</v>
          </cell>
          <cell r="H1457" t="str">
            <v>五智町</v>
          </cell>
        </row>
        <row r="1458">
          <cell r="A1458">
            <v>5270108</v>
          </cell>
          <cell r="B1458" t="str">
            <v>ｼｶﾞｹﾝ</v>
          </cell>
          <cell r="C1458" t="str">
            <v>ﾋｶﾞｼｵｳﾐｼ</v>
          </cell>
          <cell r="D1458" t="str">
            <v>ｺﾔｷﾞﾁｮｳ</v>
          </cell>
          <cell r="E1458" t="str">
            <v>滋賀県</v>
          </cell>
          <cell r="F1458" t="str">
            <v>東近江市</v>
          </cell>
          <cell r="G1458" t="str">
            <v>東近江市</v>
          </cell>
          <cell r="H1458" t="str">
            <v>小八木町</v>
          </cell>
        </row>
        <row r="1459">
          <cell r="A1459">
            <v>5270031</v>
          </cell>
          <cell r="B1459" t="str">
            <v>ｼｶﾞｹﾝ</v>
          </cell>
          <cell r="C1459" t="str">
            <v>ﾋｶﾞｼｵｳﾐｼ</v>
          </cell>
          <cell r="D1459" t="str">
            <v>ｻｲﾜｲﾁｮｳ</v>
          </cell>
          <cell r="E1459" t="str">
            <v>滋賀県</v>
          </cell>
          <cell r="F1459" t="str">
            <v>東近江市</v>
          </cell>
          <cell r="G1459" t="str">
            <v>東近江市</v>
          </cell>
          <cell r="H1459" t="str">
            <v>幸町</v>
          </cell>
        </row>
        <row r="1460">
          <cell r="A1460">
            <v>5270027</v>
          </cell>
          <cell r="B1460" t="str">
            <v>ｼｶﾞｹﾝ</v>
          </cell>
          <cell r="C1460" t="str">
            <v>ﾋｶﾞｼｵｳﾐｼ</v>
          </cell>
          <cell r="D1460" t="str">
            <v>ｻｶｴﾏﾁ</v>
          </cell>
          <cell r="E1460" t="str">
            <v>滋賀県</v>
          </cell>
          <cell r="F1460" t="str">
            <v>東近江市</v>
          </cell>
          <cell r="G1460" t="str">
            <v>東近江市</v>
          </cell>
          <cell r="H1460" t="str">
            <v>栄町</v>
          </cell>
        </row>
        <row r="1461">
          <cell r="A1461">
            <v>5291572</v>
          </cell>
          <cell r="B1461" t="str">
            <v>ｼｶﾞｹﾝ</v>
          </cell>
          <cell r="C1461" t="str">
            <v>ﾋｶﾞｼｵｳﾐｼ</v>
          </cell>
          <cell r="D1461" t="str">
            <v>ｻｸﾗｶﾞﾜﾆｼﾁｮｳ</v>
          </cell>
          <cell r="E1461" t="str">
            <v>滋賀県</v>
          </cell>
          <cell r="F1461" t="str">
            <v>東近江市</v>
          </cell>
          <cell r="G1461" t="str">
            <v>東近江市</v>
          </cell>
          <cell r="H1461" t="str">
            <v>桜川西町</v>
          </cell>
        </row>
        <row r="1462">
          <cell r="A1462">
            <v>5291511</v>
          </cell>
          <cell r="B1462" t="str">
            <v>ｼｶﾞｹﾝ</v>
          </cell>
          <cell r="C1462" t="str">
            <v>ﾋｶﾞｼｵｳﾐｼ</v>
          </cell>
          <cell r="D1462" t="str">
            <v>ｻｸﾗｶﾞﾜﾋｶﾞｼﾁｮｳ</v>
          </cell>
          <cell r="E1462" t="str">
            <v>滋賀県</v>
          </cell>
          <cell r="F1462" t="str">
            <v>東近江市</v>
          </cell>
          <cell r="G1462" t="str">
            <v>東近江市</v>
          </cell>
          <cell r="H1462" t="str">
            <v>桜川東町</v>
          </cell>
        </row>
        <row r="1463">
          <cell r="A1463">
            <v>5211215</v>
          </cell>
          <cell r="B1463" t="str">
            <v>ｼｶﾞｹﾝ</v>
          </cell>
          <cell r="C1463" t="str">
            <v>ﾋｶﾞｼｵｳﾐｼ</v>
          </cell>
          <cell r="D1463" t="str">
            <v>ｻｿﾁｮｳ</v>
          </cell>
          <cell r="E1463" t="str">
            <v>滋賀県</v>
          </cell>
          <cell r="F1463" t="str">
            <v>東近江市</v>
          </cell>
          <cell r="G1463" t="str">
            <v>東近江市</v>
          </cell>
          <cell r="H1463" t="str">
            <v>佐生町</v>
          </cell>
        </row>
        <row r="1464">
          <cell r="A1464">
            <v>5211222</v>
          </cell>
          <cell r="B1464" t="str">
            <v>ｼｶﾞｹﾝ</v>
          </cell>
          <cell r="C1464" t="str">
            <v>ﾋｶﾞｼｵｳﾐｼ</v>
          </cell>
          <cell r="D1464" t="str">
            <v>ｻﾉﾁｮｳ</v>
          </cell>
          <cell r="E1464" t="str">
            <v>滋賀県</v>
          </cell>
          <cell r="F1464" t="str">
            <v>東近江市</v>
          </cell>
          <cell r="G1464" t="str">
            <v>東近江市</v>
          </cell>
          <cell r="H1464" t="str">
            <v>佐野町</v>
          </cell>
        </row>
        <row r="1465">
          <cell r="A1465">
            <v>5270209</v>
          </cell>
          <cell r="B1465" t="str">
            <v>ｼｶﾞｹﾝ</v>
          </cell>
          <cell r="C1465" t="str">
            <v>ﾋｶﾞｼｵｳﾐｼ</v>
          </cell>
          <cell r="D1465" t="str">
            <v>ｻﾒﾁｮｳ</v>
          </cell>
          <cell r="E1465" t="str">
            <v>滋賀県</v>
          </cell>
          <cell r="F1465" t="str">
            <v>東近江市</v>
          </cell>
          <cell r="G1465" t="str">
            <v>東近江市</v>
          </cell>
          <cell r="H1465" t="str">
            <v>佐目町</v>
          </cell>
        </row>
        <row r="1466">
          <cell r="A1466">
            <v>5270064</v>
          </cell>
          <cell r="B1466" t="str">
            <v>ｼｶﾞｹﾝ</v>
          </cell>
          <cell r="C1466" t="str">
            <v>ﾋｶﾞｼｵｳﾐｼ</v>
          </cell>
          <cell r="D1466" t="str">
            <v>ｼﾅｼﾁｮｳ</v>
          </cell>
          <cell r="E1466" t="str">
            <v>滋賀県</v>
          </cell>
          <cell r="F1466" t="str">
            <v>東近江市</v>
          </cell>
          <cell r="G1466" t="str">
            <v>東近江市</v>
          </cell>
          <cell r="H1466" t="str">
            <v>尻無町</v>
          </cell>
        </row>
        <row r="1467">
          <cell r="A1467">
            <v>5270067</v>
          </cell>
          <cell r="B1467" t="str">
            <v>ｼｶﾞｹﾝ</v>
          </cell>
          <cell r="C1467" t="str">
            <v>ﾋｶﾞｼｵｳﾐｼ</v>
          </cell>
          <cell r="D1467" t="str">
            <v>ｼﾊﾞﾊﾗﾁｮｳ</v>
          </cell>
          <cell r="E1467" t="str">
            <v>滋賀県</v>
          </cell>
          <cell r="F1467" t="str">
            <v>東近江市</v>
          </cell>
          <cell r="G1467" t="str">
            <v>東近江市</v>
          </cell>
          <cell r="H1467" t="str">
            <v>芝原町</v>
          </cell>
        </row>
        <row r="1468">
          <cell r="A1468">
            <v>5270066</v>
          </cell>
          <cell r="B1468" t="str">
            <v>ｼｶﾞｹﾝ</v>
          </cell>
          <cell r="C1468" t="str">
            <v>ﾋｶﾞｼｵｳﾐｼ</v>
          </cell>
          <cell r="D1468" t="str">
            <v>ｼﾊﾞﾊﾗﾐﾅﾐﾁｮｳ</v>
          </cell>
          <cell r="E1468" t="str">
            <v>滋賀県</v>
          </cell>
          <cell r="F1468" t="str">
            <v>東近江市</v>
          </cell>
          <cell r="G1468" t="str">
            <v>東近江市</v>
          </cell>
          <cell r="H1468" t="str">
            <v>柴原南町</v>
          </cell>
        </row>
        <row r="1469">
          <cell r="A1469">
            <v>5291524</v>
          </cell>
          <cell r="B1469" t="str">
            <v>ｼｶﾞｹﾝ</v>
          </cell>
          <cell r="C1469" t="str">
            <v>ﾋｶﾞｼｵｳﾐｼ</v>
          </cell>
          <cell r="D1469" t="str">
            <v>ｼﾓｱｿｳﾁｮｳ</v>
          </cell>
          <cell r="E1469" t="str">
            <v>滋賀県</v>
          </cell>
          <cell r="F1469" t="str">
            <v>東近江市</v>
          </cell>
          <cell r="G1469" t="str">
            <v>東近江市</v>
          </cell>
          <cell r="H1469" t="str">
            <v>下麻生町</v>
          </cell>
        </row>
        <row r="1470">
          <cell r="A1470">
            <v>5270132</v>
          </cell>
          <cell r="B1470" t="str">
            <v>ｼｶﾞｹﾝ</v>
          </cell>
          <cell r="C1470" t="str">
            <v>ﾋｶﾞｼｵｳﾐｼ</v>
          </cell>
          <cell r="D1470" t="str">
            <v>ｼﾓｲｼｷﾁｮｳ</v>
          </cell>
          <cell r="E1470" t="str">
            <v>滋賀県</v>
          </cell>
          <cell r="F1470" t="str">
            <v>東近江市</v>
          </cell>
          <cell r="G1470" t="str">
            <v>東近江市</v>
          </cell>
          <cell r="H1470" t="str">
            <v>下一色町</v>
          </cell>
        </row>
        <row r="1471">
          <cell r="A1471">
            <v>5270124</v>
          </cell>
          <cell r="B1471" t="str">
            <v>ｼｶﾞｹﾝ</v>
          </cell>
          <cell r="C1471" t="str">
            <v>ﾋｶﾞｼｵｳﾐｼ</v>
          </cell>
          <cell r="D1471" t="str">
            <v>ｼﾓｷﾞｼﾓﾄﾁｮｳ</v>
          </cell>
          <cell r="E1471" t="str">
            <v>滋賀県</v>
          </cell>
          <cell r="F1471" t="str">
            <v>東近江市</v>
          </cell>
          <cell r="G1471" t="str">
            <v>東近江市</v>
          </cell>
          <cell r="H1471" t="str">
            <v>下岸本町</v>
          </cell>
        </row>
        <row r="1472">
          <cell r="A1472">
            <v>5270115</v>
          </cell>
          <cell r="B1472" t="str">
            <v>ｼｶﾞｹﾝ</v>
          </cell>
          <cell r="C1472" t="str">
            <v>ﾋｶﾞｼｵｳﾐｼ</v>
          </cell>
          <cell r="D1472" t="str">
            <v>ｼﾓｻﾞﾄﾁｮｳ</v>
          </cell>
          <cell r="E1472" t="str">
            <v>滋賀県</v>
          </cell>
          <cell r="F1472" t="str">
            <v>東近江市</v>
          </cell>
          <cell r="G1472" t="str">
            <v>東近江市</v>
          </cell>
          <cell r="H1472" t="str">
            <v>下里町</v>
          </cell>
        </row>
        <row r="1473">
          <cell r="A1473">
            <v>5270157</v>
          </cell>
          <cell r="B1473" t="str">
            <v>ｼｶﾞｹﾝ</v>
          </cell>
          <cell r="C1473" t="str">
            <v>ﾋｶﾞｼｵｳﾐｼ</v>
          </cell>
          <cell r="D1473" t="str">
            <v>ｼﾓﾅｶﾉﾁｮｳ</v>
          </cell>
          <cell r="E1473" t="str">
            <v>滋賀県</v>
          </cell>
          <cell r="F1473" t="str">
            <v>東近江市</v>
          </cell>
          <cell r="G1473" t="str">
            <v>東近江市</v>
          </cell>
          <cell r="H1473" t="str">
            <v>下中野町</v>
          </cell>
        </row>
        <row r="1474">
          <cell r="A1474">
            <v>5270085</v>
          </cell>
          <cell r="B1474" t="str">
            <v>ｼｶﾞｹﾝ</v>
          </cell>
          <cell r="C1474" t="str">
            <v>ﾋｶﾞｼｵｳﾐｼ</v>
          </cell>
          <cell r="D1474" t="str">
            <v>ｼﾓﾊﾈﾀﾞﾁｮｳ</v>
          </cell>
          <cell r="E1474" t="str">
            <v>滋賀県</v>
          </cell>
          <cell r="F1474" t="str">
            <v>東近江市</v>
          </cell>
          <cell r="G1474" t="str">
            <v>東近江市</v>
          </cell>
          <cell r="H1474" t="str">
            <v>下羽田町</v>
          </cell>
        </row>
        <row r="1475">
          <cell r="A1475">
            <v>5270065</v>
          </cell>
          <cell r="B1475" t="str">
            <v>ｼｶﾞｹﾝ</v>
          </cell>
          <cell r="C1475" t="str">
            <v>ﾋｶﾞｼｵｳﾐｼ</v>
          </cell>
          <cell r="D1475" t="str">
            <v>ｼﾓﾌﾀﾏﾀﾁｮｳ</v>
          </cell>
          <cell r="E1475" t="str">
            <v>滋賀県</v>
          </cell>
          <cell r="F1475" t="str">
            <v>東近江市</v>
          </cell>
          <cell r="G1475" t="str">
            <v>東近江市</v>
          </cell>
          <cell r="H1475" t="str">
            <v>下二俣町</v>
          </cell>
        </row>
        <row r="1476">
          <cell r="A1476">
            <v>5270128</v>
          </cell>
          <cell r="B1476" t="str">
            <v>ｼｶﾞｹﾝ</v>
          </cell>
          <cell r="C1476" t="str">
            <v>ﾋｶﾞｼｵｳﾐｼ</v>
          </cell>
          <cell r="D1476" t="str">
            <v>ｼｭｳｽﾞﾅｶﾁｮｳ</v>
          </cell>
          <cell r="E1476" t="str">
            <v>滋賀県</v>
          </cell>
          <cell r="F1476" t="str">
            <v>東近江市</v>
          </cell>
          <cell r="G1476" t="str">
            <v>東近江市</v>
          </cell>
          <cell r="H1476" t="str">
            <v>清水中町</v>
          </cell>
        </row>
        <row r="1477">
          <cell r="A1477">
            <v>5270131</v>
          </cell>
          <cell r="B1477" t="str">
            <v>ｼｶﾞｹﾝ</v>
          </cell>
          <cell r="C1477" t="str">
            <v>ﾋｶﾞｼｵｳﾐｼ</v>
          </cell>
          <cell r="D1477" t="str">
            <v>ｼｮｳﾄﾞｳﾁｮｳ</v>
          </cell>
          <cell r="E1477" t="str">
            <v>滋賀県</v>
          </cell>
          <cell r="F1477" t="str">
            <v>東近江市</v>
          </cell>
          <cell r="G1477" t="str">
            <v>東近江市</v>
          </cell>
          <cell r="H1477" t="str">
            <v>勝堂町</v>
          </cell>
        </row>
        <row r="1478">
          <cell r="A1478">
            <v>5270017</v>
          </cell>
          <cell r="B1478" t="str">
            <v>ｼｶﾞｹﾝ</v>
          </cell>
          <cell r="C1478" t="str">
            <v>ﾋｶﾞｼｵｳﾐｼ</v>
          </cell>
          <cell r="D1478" t="str">
            <v>ｼｮｳﾜﾁｮｳ</v>
          </cell>
          <cell r="E1478" t="str">
            <v>滋賀県</v>
          </cell>
          <cell r="F1478" t="str">
            <v>東近江市</v>
          </cell>
          <cell r="G1478" t="str">
            <v>東近江市</v>
          </cell>
          <cell r="H1478" t="str">
            <v>昭和町</v>
          </cell>
        </row>
        <row r="1479">
          <cell r="A1479">
            <v>5211201</v>
          </cell>
          <cell r="B1479" t="str">
            <v>ｼｶﾞｹﾝ</v>
          </cell>
          <cell r="C1479" t="str">
            <v>ﾋｶﾞｼｵｳﾐｼ</v>
          </cell>
          <cell r="D1479" t="str">
            <v>ｼﾝｸﾞｳﾁｮｳ</v>
          </cell>
          <cell r="E1479" t="str">
            <v>滋賀県</v>
          </cell>
          <cell r="F1479" t="str">
            <v>東近江市</v>
          </cell>
          <cell r="G1479" t="str">
            <v>東近江市</v>
          </cell>
          <cell r="H1479" t="str">
            <v>新宮町</v>
          </cell>
        </row>
        <row r="1480">
          <cell r="A1480">
            <v>5211213</v>
          </cell>
          <cell r="B1480" t="str">
            <v>ｼｶﾞｹﾝ</v>
          </cell>
          <cell r="C1480" t="str">
            <v>ﾋｶﾞｼｵｳﾐｼ</v>
          </cell>
          <cell r="D1480" t="str">
            <v>ｼﾞﾝｺﾞｳﾁｮｳ</v>
          </cell>
          <cell r="E1480" t="str">
            <v>滋賀県</v>
          </cell>
          <cell r="F1480" t="str">
            <v>東近江市</v>
          </cell>
          <cell r="G1480" t="str">
            <v>東近江市</v>
          </cell>
          <cell r="H1480" t="str">
            <v>神郷町</v>
          </cell>
        </row>
        <row r="1481">
          <cell r="A1481">
            <v>5270225</v>
          </cell>
          <cell r="B1481" t="str">
            <v>ｼｶﾞｹﾝ</v>
          </cell>
          <cell r="C1481" t="str">
            <v>ﾋｶﾞｼｵｳﾐｼ</v>
          </cell>
          <cell r="D1481" t="str">
            <v>ｼﾝﾃﾞﾁｮｳ</v>
          </cell>
          <cell r="E1481" t="str">
            <v>滋賀県</v>
          </cell>
          <cell r="F1481" t="str">
            <v>東近江市</v>
          </cell>
          <cell r="G1481" t="str">
            <v>東近江市</v>
          </cell>
          <cell r="H1481" t="str">
            <v>新出町</v>
          </cell>
        </row>
        <row r="1482">
          <cell r="A1482">
            <v>5270043</v>
          </cell>
          <cell r="B1482" t="str">
            <v>ｼｶﾞｹﾝ</v>
          </cell>
          <cell r="C1482" t="str">
            <v>ﾋｶﾞｼｵｳﾐｼ</v>
          </cell>
          <cell r="D1482" t="str">
            <v>ｼﾞﾝﾃﾞﾝﾁｮｳ</v>
          </cell>
          <cell r="E1482" t="str">
            <v>滋賀県</v>
          </cell>
          <cell r="F1482" t="str">
            <v>東近江市</v>
          </cell>
          <cell r="G1482" t="str">
            <v>東近江市</v>
          </cell>
          <cell r="H1482" t="str">
            <v>神田町</v>
          </cell>
        </row>
        <row r="1483">
          <cell r="A1483">
            <v>5291534</v>
          </cell>
          <cell r="B1483" t="str">
            <v>ｼｶﾞｹﾝ</v>
          </cell>
          <cell r="C1483" t="str">
            <v>ﾋｶﾞｼｵｳﾐｼ</v>
          </cell>
          <cell r="D1483" t="str">
            <v>ｽｽﾞﾁｮｳ</v>
          </cell>
          <cell r="E1483" t="str">
            <v>滋賀県</v>
          </cell>
          <cell r="F1483" t="str">
            <v>東近江市</v>
          </cell>
          <cell r="G1483" t="str">
            <v>東近江市</v>
          </cell>
          <cell r="H1483" t="str">
            <v>鈴町</v>
          </cell>
        </row>
        <row r="1484">
          <cell r="A1484">
            <v>5270038</v>
          </cell>
          <cell r="B1484" t="str">
            <v>ｼｶﾞｹﾝ</v>
          </cell>
          <cell r="C1484" t="str">
            <v>ﾋｶﾞｼｵｳﾐｼ</v>
          </cell>
          <cell r="D1484" t="str">
            <v>ｾｲﾄｸﾁｮｳ</v>
          </cell>
          <cell r="E1484" t="str">
            <v>滋賀県</v>
          </cell>
          <cell r="F1484" t="str">
            <v>東近江市</v>
          </cell>
          <cell r="G1484" t="str">
            <v>東近江市</v>
          </cell>
          <cell r="H1484" t="str">
            <v>聖徳町</v>
          </cell>
        </row>
        <row r="1485">
          <cell r="A1485">
            <v>5270036</v>
          </cell>
          <cell r="B1485" t="str">
            <v>ｼｶﾞｹﾝ</v>
          </cell>
          <cell r="C1485" t="str">
            <v>ﾋｶﾞｼｵｳﾐｼ</v>
          </cell>
          <cell r="D1485" t="str">
            <v>ｾｲﾜﾁｮｳ</v>
          </cell>
          <cell r="E1485" t="str">
            <v>滋賀県</v>
          </cell>
          <cell r="F1485" t="str">
            <v>東近江市</v>
          </cell>
          <cell r="G1485" t="str">
            <v>東近江市</v>
          </cell>
          <cell r="H1485" t="str">
            <v>聖和町</v>
          </cell>
        </row>
        <row r="1486">
          <cell r="A1486">
            <v>5270106</v>
          </cell>
          <cell r="B1486" t="str">
            <v>ｼｶﾞｹﾝ</v>
          </cell>
          <cell r="C1486" t="str">
            <v>ﾋｶﾞｼｵｳﾐｼ</v>
          </cell>
          <cell r="D1486" t="str">
            <v>ｿｳﾎﾞｳﾁｮｳ</v>
          </cell>
          <cell r="E1486" t="str">
            <v>滋賀県</v>
          </cell>
          <cell r="F1486" t="str">
            <v>東近江市</v>
          </cell>
          <cell r="G1486" t="str">
            <v>東近江市</v>
          </cell>
          <cell r="H1486" t="str">
            <v>僧坊町</v>
          </cell>
        </row>
        <row r="1487">
          <cell r="A1487">
            <v>5270163</v>
          </cell>
          <cell r="B1487" t="str">
            <v>ｼｶﾞｹﾝ</v>
          </cell>
          <cell r="C1487" t="str">
            <v>ﾋｶﾞｼｵｳﾐｼ</v>
          </cell>
          <cell r="D1487" t="str">
            <v>ｿﾈﾁｮｳ</v>
          </cell>
          <cell r="E1487" t="str">
            <v>滋賀県</v>
          </cell>
          <cell r="F1487" t="str">
            <v>東近江市</v>
          </cell>
          <cell r="G1487" t="str">
            <v>東近江市</v>
          </cell>
          <cell r="H1487" t="str">
            <v>曽根町</v>
          </cell>
        </row>
        <row r="1488">
          <cell r="A1488">
            <v>5270154</v>
          </cell>
          <cell r="B1488" t="str">
            <v>ｼｶﾞｹﾝ</v>
          </cell>
          <cell r="C1488" t="str">
            <v>ﾋｶﾞｼｵｳﾐｼ</v>
          </cell>
          <cell r="D1488" t="str">
            <v>ｿﾉﾁｮｳ</v>
          </cell>
          <cell r="E1488" t="str">
            <v>滋賀県</v>
          </cell>
          <cell r="F1488" t="str">
            <v>東近江市</v>
          </cell>
          <cell r="G1488" t="str">
            <v>東近江市</v>
          </cell>
          <cell r="H1488" t="str">
            <v>園町</v>
          </cell>
        </row>
        <row r="1489">
          <cell r="A1489">
            <v>5270152</v>
          </cell>
          <cell r="B1489" t="str">
            <v>ｼｶﾞｹﾝ</v>
          </cell>
          <cell r="C1489" t="str">
            <v>ﾋｶﾞｼｵｳﾐｼ</v>
          </cell>
          <cell r="D1489" t="str">
            <v>ﾀﾞｲｶｸｼﾞﾁｮｳ</v>
          </cell>
          <cell r="E1489" t="str">
            <v>滋賀県</v>
          </cell>
          <cell r="F1489" t="str">
            <v>東近江市</v>
          </cell>
          <cell r="G1489" t="str">
            <v>東近江市</v>
          </cell>
          <cell r="H1489" t="str">
            <v>大覚寺町</v>
          </cell>
        </row>
        <row r="1490">
          <cell r="A1490">
            <v>5211205</v>
          </cell>
          <cell r="B1490" t="str">
            <v>ｼｶﾞｹﾝ</v>
          </cell>
          <cell r="C1490" t="str">
            <v>ﾋｶﾞｼｵｳﾐｼ</v>
          </cell>
          <cell r="D1490" t="str">
            <v>ﾀｲｺｳｼﾞﾁｮｳ</v>
          </cell>
          <cell r="E1490" t="str">
            <v>滋賀県</v>
          </cell>
          <cell r="F1490" t="str">
            <v>東近江市</v>
          </cell>
          <cell r="G1490" t="str">
            <v>東近江市</v>
          </cell>
          <cell r="H1490" t="str">
            <v>躰光寺町</v>
          </cell>
        </row>
        <row r="1491">
          <cell r="A1491">
            <v>5291513</v>
          </cell>
          <cell r="B1491" t="str">
            <v>ｼｶﾞｹﾝ</v>
          </cell>
          <cell r="C1491" t="str">
            <v>ﾋｶﾞｼｵｳﾐｼ</v>
          </cell>
          <cell r="D1491" t="str">
            <v>ﾀｲﾁｮｳ</v>
          </cell>
          <cell r="E1491" t="str">
            <v>滋賀県</v>
          </cell>
          <cell r="F1491" t="str">
            <v>東近江市</v>
          </cell>
          <cell r="G1491" t="str">
            <v>東近江市</v>
          </cell>
          <cell r="H1491" t="str">
            <v>田井町</v>
          </cell>
        </row>
        <row r="1492">
          <cell r="A1492">
            <v>5211244</v>
          </cell>
          <cell r="B1492" t="str">
            <v>ｼｶﾞｹﾝ</v>
          </cell>
          <cell r="C1492" t="str">
            <v>ﾋｶﾞｼｵｳﾐｼ</v>
          </cell>
          <cell r="D1492" t="str">
            <v>ﾀﾞｲﾅｶﾁｮｳ</v>
          </cell>
          <cell r="E1492" t="str">
            <v>滋賀県</v>
          </cell>
          <cell r="F1492" t="str">
            <v>東近江市</v>
          </cell>
          <cell r="G1492" t="str">
            <v>東近江市</v>
          </cell>
          <cell r="H1492" t="str">
            <v>大中町</v>
          </cell>
        </row>
        <row r="1493">
          <cell r="A1493">
            <v>5270223</v>
          </cell>
          <cell r="B1493" t="str">
            <v>ｼｶﾞｹﾝ</v>
          </cell>
          <cell r="C1493" t="str">
            <v>ﾋｶﾞｼｵｳﾐｼ</v>
          </cell>
          <cell r="D1493" t="str">
            <v>ﾀｶｷﾞﾁｮｳ</v>
          </cell>
          <cell r="E1493" t="str">
            <v>滋賀県</v>
          </cell>
          <cell r="F1493" t="str">
            <v>東近江市</v>
          </cell>
          <cell r="G1493" t="str">
            <v>東近江市</v>
          </cell>
          <cell r="H1493" t="str">
            <v>高木町</v>
          </cell>
        </row>
        <row r="1494">
          <cell r="A1494">
            <v>5270207</v>
          </cell>
          <cell r="B1494" t="str">
            <v>ｼｶﾞｹﾝ</v>
          </cell>
          <cell r="C1494" t="str">
            <v>ﾋｶﾞｼｵｳﾐｼ</v>
          </cell>
          <cell r="D1494" t="str">
            <v>ﾀﾃﾊﾀﾁｮｳ</v>
          </cell>
          <cell r="E1494" t="str">
            <v>滋賀県</v>
          </cell>
          <cell r="F1494" t="str">
            <v>東近江市</v>
          </cell>
          <cell r="G1494" t="str">
            <v>東近江市</v>
          </cell>
          <cell r="H1494" t="str">
            <v>蓼畑町</v>
          </cell>
        </row>
        <row r="1495">
          <cell r="A1495">
            <v>5270002</v>
          </cell>
          <cell r="B1495" t="str">
            <v>ｼｶﾞｹﾝ</v>
          </cell>
          <cell r="C1495" t="str">
            <v>ﾋｶﾞｼｵｳﾐｼ</v>
          </cell>
          <cell r="D1495" t="str">
            <v>ﾀﾃﾍﾞｶﾐﾅｶﾁｮｳ</v>
          </cell>
          <cell r="E1495" t="str">
            <v>滋賀県</v>
          </cell>
          <cell r="F1495" t="str">
            <v>東近江市</v>
          </cell>
          <cell r="G1495" t="str">
            <v>東近江市</v>
          </cell>
          <cell r="H1495" t="str">
            <v>建部上中町</v>
          </cell>
        </row>
        <row r="1496">
          <cell r="A1496">
            <v>5270007</v>
          </cell>
          <cell r="B1496" t="str">
            <v>ｼｶﾞｹﾝ</v>
          </cell>
          <cell r="C1496" t="str">
            <v>ﾋｶﾞｼｵｳﾐｼ</v>
          </cell>
          <cell r="D1496" t="str">
            <v>ﾀﾃﾍﾞｶﾜﾗﾔｼﾞﾁｮｳ</v>
          </cell>
          <cell r="E1496" t="str">
            <v>滋賀県</v>
          </cell>
          <cell r="F1496" t="str">
            <v>東近江市</v>
          </cell>
          <cell r="G1496" t="str">
            <v>東近江市</v>
          </cell>
          <cell r="H1496" t="str">
            <v>建部瓦屋寺町</v>
          </cell>
        </row>
        <row r="1497">
          <cell r="A1497">
            <v>5270003</v>
          </cell>
          <cell r="B1497" t="str">
            <v>ｼｶﾞｹﾝ</v>
          </cell>
          <cell r="C1497" t="str">
            <v>ﾋｶﾞｼｵｳﾐｼ</v>
          </cell>
          <cell r="D1497" t="str">
            <v>ﾀﾃﾍﾞｷﾀﾁｮｳ</v>
          </cell>
          <cell r="E1497" t="str">
            <v>滋賀県</v>
          </cell>
          <cell r="F1497" t="str">
            <v>東近江市</v>
          </cell>
          <cell r="G1497" t="str">
            <v>東近江市</v>
          </cell>
          <cell r="H1497" t="str">
            <v>建部北町</v>
          </cell>
        </row>
        <row r="1498">
          <cell r="A1498">
            <v>5270004</v>
          </cell>
          <cell r="B1498" t="str">
            <v>ｼｶﾞｹﾝ</v>
          </cell>
          <cell r="C1498" t="str">
            <v>ﾋｶﾞｼｵｳﾐｼ</v>
          </cell>
          <cell r="D1498" t="str">
            <v>ﾀﾃﾍﾞｻｶｲﾁｮｳ</v>
          </cell>
          <cell r="E1498" t="str">
            <v>滋賀県</v>
          </cell>
          <cell r="F1498" t="str">
            <v>東近江市</v>
          </cell>
          <cell r="G1498" t="str">
            <v>東近江市</v>
          </cell>
          <cell r="H1498" t="str">
            <v>建部堺町</v>
          </cell>
        </row>
        <row r="1499">
          <cell r="A1499">
            <v>5270001</v>
          </cell>
          <cell r="B1499" t="str">
            <v>ｼｶﾞｹﾝ</v>
          </cell>
          <cell r="C1499" t="str">
            <v>ﾋｶﾞｼｵｳﾐｼ</v>
          </cell>
          <cell r="D1499" t="str">
            <v>ﾀﾃﾍﾞｼﾓﾉﾁｮｳ</v>
          </cell>
          <cell r="E1499" t="str">
            <v>滋賀県</v>
          </cell>
          <cell r="F1499" t="str">
            <v>東近江市</v>
          </cell>
          <cell r="G1499" t="str">
            <v>東近江市</v>
          </cell>
          <cell r="H1499" t="str">
            <v>建部下野町</v>
          </cell>
        </row>
        <row r="1500">
          <cell r="A1500">
            <v>5270006</v>
          </cell>
          <cell r="B1500" t="str">
            <v>ｼｶﾞｹﾝ</v>
          </cell>
          <cell r="C1500" t="str">
            <v>ﾋｶﾞｼｵｳﾐｼ</v>
          </cell>
          <cell r="D1500" t="str">
            <v>ﾀﾃﾍﾞﾋﾖｼﾁｮｳ</v>
          </cell>
          <cell r="E1500" t="str">
            <v>滋賀県</v>
          </cell>
          <cell r="F1500" t="str">
            <v>東近江市</v>
          </cell>
          <cell r="G1500" t="str">
            <v>東近江市</v>
          </cell>
          <cell r="H1500" t="str">
            <v>建部日吉町</v>
          </cell>
        </row>
        <row r="1501">
          <cell r="A1501">
            <v>5270005</v>
          </cell>
          <cell r="B1501" t="str">
            <v>ｼｶﾞｹﾝ</v>
          </cell>
          <cell r="C1501" t="str">
            <v>ﾋｶﾞｼｵｳﾐｼ</v>
          </cell>
          <cell r="D1501" t="str">
            <v>ﾀﾃﾍﾞﾐﾅﾐﾁｮｳ</v>
          </cell>
          <cell r="E1501" t="str">
            <v>滋賀県</v>
          </cell>
          <cell r="F1501" t="str">
            <v>東近江市</v>
          </cell>
          <cell r="G1501" t="str">
            <v>東近江市</v>
          </cell>
          <cell r="H1501" t="str">
            <v>建部南町</v>
          </cell>
        </row>
        <row r="1502">
          <cell r="A1502">
            <v>5211212</v>
          </cell>
          <cell r="B1502" t="str">
            <v>ｼｶﾞｹﾝ</v>
          </cell>
          <cell r="C1502" t="str">
            <v>ﾋｶﾞｼｵｳﾐｼ</v>
          </cell>
          <cell r="D1502" t="str">
            <v>ﾀﾈﾁｮｳ</v>
          </cell>
          <cell r="E1502" t="str">
            <v>滋賀県</v>
          </cell>
          <cell r="F1502" t="str">
            <v>東近江市</v>
          </cell>
          <cell r="G1502" t="str">
            <v>東近江市</v>
          </cell>
          <cell r="H1502" t="str">
            <v>種町</v>
          </cell>
        </row>
        <row r="1503">
          <cell r="A1503">
            <v>5211214</v>
          </cell>
          <cell r="B1503" t="str">
            <v>ｼｶﾞｹﾝ</v>
          </cell>
          <cell r="C1503" t="str">
            <v>ﾋｶﾞｼｵｳﾐｼ</v>
          </cell>
          <cell r="D1503" t="str">
            <v>ﾁｮｳｼｮｳｼﾞﾁｮｳ</v>
          </cell>
          <cell r="E1503" t="str">
            <v>滋賀県</v>
          </cell>
          <cell r="F1503" t="str">
            <v>東近江市</v>
          </cell>
          <cell r="G1503" t="str">
            <v>東近江市</v>
          </cell>
          <cell r="H1503" t="str">
            <v>長勝寺町</v>
          </cell>
        </row>
        <row r="1504">
          <cell r="A1504">
            <v>5270052</v>
          </cell>
          <cell r="B1504" t="str">
            <v>ｼｶﾞｹﾝ</v>
          </cell>
          <cell r="C1504" t="str">
            <v>ﾋｶﾞｼｵｳﾐｼ</v>
          </cell>
          <cell r="D1504" t="str">
            <v>ﾃﾗﾁｮｳ</v>
          </cell>
          <cell r="E1504" t="str">
            <v>滋賀県</v>
          </cell>
          <cell r="F1504" t="str">
            <v>東近江市</v>
          </cell>
          <cell r="G1504" t="str">
            <v>東近江市</v>
          </cell>
          <cell r="H1504" t="str">
            <v>寺町</v>
          </cell>
        </row>
        <row r="1505">
          <cell r="A1505">
            <v>5270061</v>
          </cell>
          <cell r="B1505" t="str">
            <v>ｼｶﾞｹﾝ</v>
          </cell>
          <cell r="C1505" t="str">
            <v>ﾋｶﾞｼｵｳﾐｼ</v>
          </cell>
          <cell r="D1505" t="str">
            <v>ﾄﾞｷﾁｮｳ</v>
          </cell>
          <cell r="E1505" t="str">
            <v>滋賀県</v>
          </cell>
          <cell r="F1505" t="str">
            <v>東近江市</v>
          </cell>
          <cell r="G1505" t="str">
            <v>東近江市</v>
          </cell>
          <cell r="H1505" t="str">
            <v>土器町</v>
          </cell>
        </row>
        <row r="1506">
          <cell r="A1506">
            <v>5270042</v>
          </cell>
          <cell r="B1506" t="str">
            <v>ｼｶﾞｹﾝ</v>
          </cell>
          <cell r="C1506" t="str">
            <v>ﾋｶﾞｼｵｳﾐｼ</v>
          </cell>
          <cell r="D1506" t="str">
            <v>ﾄﾉﾁｮｳ</v>
          </cell>
          <cell r="E1506" t="str">
            <v>滋賀県</v>
          </cell>
          <cell r="F1506" t="str">
            <v>東近江市</v>
          </cell>
          <cell r="G1506" t="str">
            <v>東近江市</v>
          </cell>
          <cell r="H1506" t="str">
            <v>外町</v>
          </cell>
        </row>
        <row r="1507">
          <cell r="A1507">
            <v>5291565</v>
          </cell>
          <cell r="B1507" t="str">
            <v>ｼｶﾞｹﾝ</v>
          </cell>
          <cell r="C1507" t="str">
            <v>ﾋｶﾞｼｵｳﾐｼ</v>
          </cell>
          <cell r="D1507" t="str">
            <v>ﾄﾉﾊﾗﾁｮｳ</v>
          </cell>
          <cell r="E1507" t="str">
            <v>滋賀県</v>
          </cell>
          <cell r="F1507" t="str">
            <v>東近江市</v>
          </cell>
          <cell r="G1507" t="str">
            <v>東近江市</v>
          </cell>
          <cell r="H1507" t="str">
            <v>外原町</v>
          </cell>
        </row>
        <row r="1508">
          <cell r="A1508">
            <v>5270133</v>
          </cell>
          <cell r="B1508" t="str">
            <v>ｼｶﾞｹﾝ</v>
          </cell>
          <cell r="C1508" t="str">
            <v>ﾋｶﾞｼｵｳﾐｼ</v>
          </cell>
          <cell r="D1508" t="str">
            <v>ﾅｶｲｼｷﾁｮｳ</v>
          </cell>
          <cell r="E1508" t="str">
            <v>滋賀県</v>
          </cell>
          <cell r="F1508" t="str">
            <v>東近江市</v>
          </cell>
          <cell r="G1508" t="str">
            <v>東近江市</v>
          </cell>
          <cell r="H1508" t="str">
            <v>中一色町</v>
          </cell>
        </row>
        <row r="1509">
          <cell r="A1509">
            <v>5270123</v>
          </cell>
          <cell r="B1509" t="str">
            <v>ｼｶﾞｹﾝ</v>
          </cell>
          <cell r="C1509" t="str">
            <v>ﾋｶﾞｼｵｳﾐｼ</v>
          </cell>
          <cell r="D1509" t="str">
            <v>ﾅｶｷﾞｼﾓﾄﾁｮｳ</v>
          </cell>
          <cell r="E1509" t="str">
            <v>滋賀県</v>
          </cell>
          <cell r="F1509" t="str">
            <v>東近江市</v>
          </cell>
          <cell r="G1509" t="str">
            <v>東近江市</v>
          </cell>
          <cell r="H1509" t="str">
            <v>中岸本町</v>
          </cell>
        </row>
        <row r="1510">
          <cell r="A1510">
            <v>5270105</v>
          </cell>
          <cell r="B1510" t="str">
            <v>ｼｶﾞｹﾝ</v>
          </cell>
          <cell r="C1510" t="str">
            <v>ﾋｶﾞｼｵｳﾐｼ</v>
          </cell>
          <cell r="D1510" t="str">
            <v>ﾅｶｻﾞﾄﾁｮｳ</v>
          </cell>
          <cell r="E1510" t="str">
            <v>滋賀県</v>
          </cell>
          <cell r="F1510" t="str">
            <v>東近江市</v>
          </cell>
          <cell r="G1510" t="str">
            <v>東近江市</v>
          </cell>
          <cell r="H1510" t="str">
            <v>中里町</v>
          </cell>
        </row>
        <row r="1511">
          <cell r="A1511">
            <v>5270161</v>
          </cell>
          <cell r="B1511" t="str">
            <v>ｼｶﾞｹﾝ</v>
          </cell>
          <cell r="C1511" t="str">
            <v>ﾋｶﾞｼｵｳﾐｼ</v>
          </cell>
          <cell r="D1511" t="str">
            <v>ﾅｶﾄﾁｮｳ</v>
          </cell>
          <cell r="E1511" t="str">
            <v>滋賀県</v>
          </cell>
          <cell r="F1511" t="str">
            <v>東近江市</v>
          </cell>
          <cell r="G1511" t="str">
            <v>東近江市</v>
          </cell>
          <cell r="H1511" t="str">
            <v>中戸町</v>
          </cell>
        </row>
        <row r="1512">
          <cell r="A1512">
            <v>5270015</v>
          </cell>
          <cell r="B1512" t="str">
            <v>ｼｶﾞｹﾝ</v>
          </cell>
          <cell r="C1512" t="str">
            <v>ﾋｶﾞｼｵｳﾐｼ</v>
          </cell>
          <cell r="D1512" t="str">
            <v>ﾅｶﾉﾁｮｳ</v>
          </cell>
          <cell r="E1512" t="str">
            <v>滋賀県</v>
          </cell>
          <cell r="F1512" t="str">
            <v>東近江市</v>
          </cell>
          <cell r="G1512" t="str">
            <v>東近江市</v>
          </cell>
          <cell r="H1512" t="str">
            <v>中野町</v>
          </cell>
        </row>
        <row r="1513">
          <cell r="A1513">
            <v>5270084</v>
          </cell>
          <cell r="B1513" t="str">
            <v>ｼｶﾞｹﾝ</v>
          </cell>
          <cell r="C1513" t="str">
            <v>ﾋｶﾞｼｵｳﾐｼ</v>
          </cell>
          <cell r="D1513" t="str">
            <v>ﾅｶﾊﾈﾀﾞﾁｮｳ</v>
          </cell>
          <cell r="E1513" t="str">
            <v>滋賀県</v>
          </cell>
          <cell r="F1513" t="str">
            <v>東近江市</v>
          </cell>
          <cell r="G1513" t="str">
            <v>東近江市</v>
          </cell>
          <cell r="H1513" t="str">
            <v>中羽田町</v>
          </cell>
        </row>
        <row r="1514">
          <cell r="A1514">
            <v>5270045</v>
          </cell>
          <cell r="B1514" t="str">
            <v>ｼｶﾞｹﾝ</v>
          </cell>
          <cell r="C1514" t="str">
            <v>ﾋｶﾞｼｵｳﾐｼ</v>
          </cell>
          <cell r="D1514" t="str">
            <v>ﾅｺｵｼﾞﾁｮｳ</v>
          </cell>
          <cell r="E1514" t="str">
            <v>滋賀県</v>
          </cell>
          <cell r="F1514" t="str">
            <v>東近江市</v>
          </cell>
          <cell r="G1514" t="str">
            <v>東近江市</v>
          </cell>
          <cell r="H1514" t="str">
            <v>中小路町</v>
          </cell>
        </row>
        <row r="1515">
          <cell r="A1515">
            <v>5270172</v>
          </cell>
          <cell r="B1515" t="str">
            <v>ｼｶﾞｹﾝ</v>
          </cell>
          <cell r="C1515" t="str">
            <v>ﾋｶﾞｼｵｳﾐｼ</v>
          </cell>
          <cell r="D1515" t="str">
            <v>ﾅﾏｽﾞｴﾁｮｳ</v>
          </cell>
          <cell r="E1515" t="str">
            <v>滋賀県</v>
          </cell>
          <cell r="F1515" t="str">
            <v>東近江市</v>
          </cell>
          <cell r="G1515" t="str">
            <v>東近江市</v>
          </cell>
          <cell r="H1515" t="str">
            <v>鯰江町</v>
          </cell>
        </row>
        <row r="1516">
          <cell r="A1516">
            <v>5270014</v>
          </cell>
          <cell r="B1516" t="str">
            <v>ｼｶﾞｹﾝ</v>
          </cell>
          <cell r="C1516" t="str">
            <v>ﾋｶﾞｼｵｳﾐｼ</v>
          </cell>
          <cell r="D1516" t="str">
            <v>ﾆｼﾅｶﾉﾁｮｳ</v>
          </cell>
          <cell r="E1516" t="str">
            <v>滋賀県</v>
          </cell>
          <cell r="F1516" t="str">
            <v>東近江市</v>
          </cell>
          <cell r="G1516" t="str">
            <v>東近江市</v>
          </cell>
          <cell r="H1516" t="str">
            <v>西中野町</v>
          </cell>
        </row>
        <row r="1517">
          <cell r="A1517">
            <v>5270137</v>
          </cell>
          <cell r="B1517" t="str">
            <v>ｼｶﾞｹﾝ</v>
          </cell>
          <cell r="C1517" t="str">
            <v>ﾋｶﾞｼｵｳﾐｼ</v>
          </cell>
          <cell r="D1517" t="str">
            <v>ﾆｼﾎﾞﾀﾞｲｼﾞﾁｮｳ</v>
          </cell>
          <cell r="E1517" t="str">
            <v>滋賀県</v>
          </cell>
          <cell r="F1517" t="str">
            <v>東近江市</v>
          </cell>
          <cell r="G1517" t="str">
            <v>東近江市</v>
          </cell>
          <cell r="H1517" t="str">
            <v>西菩提寺町</v>
          </cell>
        </row>
        <row r="1518">
          <cell r="A1518">
            <v>5270228</v>
          </cell>
          <cell r="B1518" t="str">
            <v>ｼｶﾞｹﾝ</v>
          </cell>
          <cell r="C1518" t="str">
            <v>ﾋｶﾞｼｵｳﾐｼ</v>
          </cell>
          <cell r="D1518" t="str">
            <v>ﾆｮﾗｲﾁｮｳ</v>
          </cell>
          <cell r="E1518" t="str">
            <v>滋賀県</v>
          </cell>
          <cell r="F1518" t="str">
            <v>東近江市</v>
          </cell>
          <cell r="G1518" t="str">
            <v>東近江市</v>
          </cell>
          <cell r="H1518" t="str">
            <v>如来町</v>
          </cell>
        </row>
        <row r="1519">
          <cell r="A1519">
            <v>5270093</v>
          </cell>
          <cell r="B1519" t="str">
            <v>ｼｶﾞｹﾝ</v>
          </cell>
          <cell r="C1519" t="str">
            <v>ﾋｶﾞｼｵｳﾐｼ</v>
          </cell>
          <cell r="D1519" t="str">
            <v>ﾇｶﾂﾞｶﾁｮｳ</v>
          </cell>
          <cell r="E1519" t="str">
            <v>滋賀県</v>
          </cell>
          <cell r="F1519" t="str">
            <v>東近江市</v>
          </cell>
          <cell r="G1519" t="str">
            <v>東近江市</v>
          </cell>
          <cell r="H1519" t="str">
            <v>糠塚町</v>
          </cell>
        </row>
        <row r="1520">
          <cell r="A1520">
            <v>5270072</v>
          </cell>
          <cell r="B1520" t="str">
            <v>ｼｶﾞｹﾝ</v>
          </cell>
          <cell r="C1520" t="str">
            <v>ﾋｶﾞｼｵｳﾐｼ</v>
          </cell>
          <cell r="D1520" t="str">
            <v>ﾇﾉﾋﾞｷﾀﾞｲ</v>
          </cell>
          <cell r="E1520" t="str">
            <v>滋賀県</v>
          </cell>
          <cell r="F1520" t="str">
            <v>東近江市</v>
          </cell>
          <cell r="G1520" t="str">
            <v>東近江市</v>
          </cell>
          <cell r="H1520" t="str">
            <v>布引台</v>
          </cell>
        </row>
        <row r="1521">
          <cell r="A1521">
            <v>5270076</v>
          </cell>
          <cell r="B1521" t="str">
            <v>ｼｶﾞｹﾝ</v>
          </cell>
          <cell r="C1521" t="str">
            <v>ﾋｶﾞｼｵｳﾐｼ</v>
          </cell>
          <cell r="D1521" t="str">
            <v>ﾉｸﾞﾁﾁｮｳ</v>
          </cell>
          <cell r="E1521" t="str">
            <v>滋賀県</v>
          </cell>
          <cell r="F1521" t="str">
            <v>東近江市</v>
          </cell>
          <cell r="G1521" t="str">
            <v>東近江市</v>
          </cell>
          <cell r="H1521" t="str">
            <v>野口町</v>
          </cell>
        </row>
        <row r="1522">
          <cell r="A1522">
            <v>5211231</v>
          </cell>
          <cell r="B1522" t="str">
            <v>ｼｶﾞｹﾝ</v>
          </cell>
          <cell r="C1522" t="str">
            <v>ﾋｶﾞｼｵｳﾐｼ</v>
          </cell>
          <cell r="D1522" t="str">
            <v>ﾉﾄｶﾞﾜﾁｮｳ</v>
          </cell>
          <cell r="E1522" t="str">
            <v>滋賀県</v>
          </cell>
          <cell r="F1522" t="str">
            <v>東近江市</v>
          </cell>
          <cell r="G1522" t="str">
            <v>東近江市</v>
          </cell>
          <cell r="H1522" t="str">
            <v>能登川町</v>
          </cell>
        </row>
        <row r="1523">
          <cell r="A1523">
            <v>5270047</v>
          </cell>
          <cell r="B1523" t="str">
            <v>ｼｶﾞｹﾝ</v>
          </cell>
          <cell r="C1523" t="str">
            <v>ﾋｶﾞｼｵｳﾐｼ</v>
          </cell>
          <cell r="D1523" t="str">
            <v>ﾉﾑﾗﾁｮｳ</v>
          </cell>
          <cell r="E1523" t="str">
            <v>滋賀県</v>
          </cell>
          <cell r="F1523" t="str">
            <v>東近江市</v>
          </cell>
          <cell r="G1523" t="str">
            <v>東近江市</v>
          </cell>
          <cell r="H1523" t="str">
            <v>野村町</v>
          </cell>
        </row>
        <row r="1524">
          <cell r="A1524">
            <v>5270051</v>
          </cell>
          <cell r="B1524" t="str">
            <v>ｼｶﾞｹﾝ</v>
          </cell>
          <cell r="C1524" t="str">
            <v>ﾋｶﾞｼｵｳﾐｼ</v>
          </cell>
          <cell r="D1524" t="str">
            <v>ﾊﾔｼﾀﾞﾁｮｳ</v>
          </cell>
          <cell r="E1524" t="str">
            <v>滋賀県</v>
          </cell>
          <cell r="F1524" t="str">
            <v>東近江市</v>
          </cell>
          <cell r="G1524" t="str">
            <v>東近江市</v>
          </cell>
          <cell r="H1524" t="str">
            <v>林田町</v>
          </cell>
        </row>
        <row r="1525">
          <cell r="A1525">
            <v>5211224</v>
          </cell>
          <cell r="B1525" t="str">
            <v>ｼｶﾞｹﾝ</v>
          </cell>
          <cell r="C1525" t="str">
            <v>ﾋｶﾞｼｵｳﾐｼ</v>
          </cell>
          <cell r="D1525" t="str">
            <v>ﾊﾔｼﾁｮｳ</v>
          </cell>
          <cell r="E1525" t="str">
            <v>滋賀県</v>
          </cell>
          <cell r="F1525" t="str">
            <v>東近江市</v>
          </cell>
          <cell r="G1525" t="str">
            <v>東近江市</v>
          </cell>
          <cell r="H1525" t="str">
            <v>林町</v>
          </cell>
        </row>
        <row r="1526">
          <cell r="A1526">
            <v>5270037</v>
          </cell>
          <cell r="B1526" t="str">
            <v>ｼｶﾞｹﾝ</v>
          </cell>
          <cell r="C1526" t="str">
            <v>ﾋｶﾞｼｵｳﾐｼ</v>
          </cell>
          <cell r="D1526" t="str">
            <v>ﾋｶﾞｼｲﾏｻｷﾁｮｳ</v>
          </cell>
          <cell r="E1526" t="str">
            <v>滋賀県</v>
          </cell>
          <cell r="F1526" t="str">
            <v>東近江市</v>
          </cell>
          <cell r="G1526" t="str">
            <v>東近江市</v>
          </cell>
          <cell r="H1526" t="str">
            <v>東今崎町</v>
          </cell>
        </row>
        <row r="1527">
          <cell r="A1527">
            <v>5270033</v>
          </cell>
          <cell r="B1527" t="str">
            <v>ｼｶﾞｹﾝ</v>
          </cell>
          <cell r="C1527" t="str">
            <v>ﾋｶﾞｼｵｳﾐｼ</v>
          </cell>
          <cell r="D1527" t="str">
            <v>ﾋｶﾞｼｵｷﾉ</v>
          </cell>
          <cell r="E1527" t="str">
            <v>滋賀県</v>
          </cell>
          <cell r="F1527" t="str">
            <v>東近江市</v>
          </cell>
          <cell r="G1527" t="str">
            <v>東近江市</v>
          </cell>
          <cell r="H1527" t="str">
            <v>東沖野</v>
          </cell>
        </row>
        <row r="1528">
          <cell r="A1528">
            <v>5270013</v>
          </cell>
          <cell r="B1528" t="str">
            <v>ｼｶﾞｹﾝ</v>
          </cell>
          <cell r="C1528" t="str">
            <v>ﾋｶﾞｼｵｳﾐｼ</v>
          </cell>
          <cell r="D1528" t="str">
            <v>ﾋｶﾞｼﾅｶﾉﾁｮｳ</v>
          </cell>
          <cell r="E1528" t="str">
            <v>滋賀県</v>
          </cell>
          <cell r="F1528" t="str">
            <v>東近江市</v>
          </cell>
          <cell r="G1528" t="str">
            <v>東近江市</v>
          </cell>
          <cell r="H1528" t="str">
            <v>東中野町</v>
          </cell>
        </row>
        <row r="1529">
          <cell r="A1529">
            <v>5270035</v>
          </cell>
          <cell r="B1529" t="str">
            <v>ｼｶﾞｹﾝ</v>
          </cell>
          <cell r="C1529" t="str">
            <v>ﾋｶﾞｼｵｳﾐｼ</v>
          </cell>
          <cell r="D1529" t="str">
            <v>ﾋﾊﾞﾘｵｶﾁｮｳ</v>
          </cell>
          <cell r="E1529" t="str">
            <v>滋賀県</v>
          </cell>
          <cell r="F1529" t="str">
            <v>東近江市</v>
          </cell>
          <cell r="G1529" t="str">
            <v>東近江市</v>
          </cell>
          <cell r="H1529" t="str">
            <v>ひばり丘町</v>
          </cell>
        </row>
        <row r="1530">
          <cell r="A1530">
            <v>5270141</v>
          </cell>
          <cell r="B1530" t="str">
            <v>ｼｶﾞｹﾝ</v>
          </cell>
          <cell r="C1530" t="str">
            <v>ﾋｶﾞｼｵｳﾐｼ</v>
          </cell>
          <cell r="D1530" t="str">
            <v>ﾋｬｸｻｲｼﾞｺｳﾁｮｳ</v>
          </cell>
          <cell r="E1530" t="str">
            <v>滋賀県</v>
          </cell>
          <cell r="F1530" t="str">
            <v>東近江市</v>
          </cell>
          <cell r="G1530" t="str">
            <v>東近江市</v>
          </cell>
          <cell r="H1530" t="str">
            <v>百済寺甲町</v>
          </cell>
        </row>
        <row r="1531">
          <cell r="A1531">
            <v>5270144</v>
          </cell>
          <cell r="B1531" t="str">
            <v>ｼｶﾞｹﾝ</v>
          </cell>
          <cell r="C1531" t="str">
            <v>ﾋｶﾞｼｵｳﾐｼ</v>
          </cell>
          <cell r="D1531" t="str">
            <v>ﾋｬｸｻｲｼﾞﾁｮｳ</v>
          </cell>
          <cell r="E1531" t="str">
            <v>滋賀県</v>
          </cell>
          <cell r="F1531" t="str">
            <v>東近江市</v>
          </cell>
          <cell r="G1531" t="str">
            <v>東近江市</v>
          </cell>
          <cell r="H1531" t="str">
            <v>百済寺町</v>
          </cell>
        </row>
        <row r="1532">
          <cell r="A1532">
            <v>5270143</v>
          </cell>
          <cell r="B1532" t="str">
            <v>ｼｶﾞｹﾝ</v>
          </cell>
          <cell r="C1532" t="str">
            <v>ﾋｶﾞｼｵｳﾐｼ</v>
          </cell>
          <cell r="D1532" t="str">
            <v>ﾋｬｸｻｲｼﾞﾎﾝﾏﾁ</v>
          </cell>
          <cell r="E1532" t="str">
            <v>滋賀県</v>
          </cell>
          <cell r="F1532" t="str">
            <v>東近江市</v>
          </cell>
          <cell r="G1532" t="str">
            <v>東近江市</v>
          </cell>
          <cell r="H1532" t="str">
            <v>百済寺本町</v>
          </cell>
        </row>
        <row r="1533">
          <cell r="A1533">
            <v>5270153</v>
          </cell>
          <cell r="B1533" t="str">
            <v>ｼｶﾞｹﾝ</v>
          </cell>
          <cell r="C1533" t="str">
            <v>ﾋｶﾞｼｵｳﾐｼ</v>
          </cell>
          <cell r="D1533" t="str">
            <v>ﾋﾗｵﾁｮｳ</v>
          </cell>
          <cell r="E1533" t="str">
            <v>滋賀県</v>
          </cell>
          <cell r="F1533" t="str">
            <v>東近江市</v>
          </cell>
          <cell r="G1533" t="str">
            <v>東近江市</v>
          </cell>
          <cell r="H1533" t="str">
            <v>平尾町</v>
          </cell>
        </row>
        <row r="1534">
          <cell r="A1534">
            <v>5270087</v>
          </cell>
          <cell r="B1534" t="str">
            <v>ｼｶﾞｹﾝ</v>
          </cell>
          <cell r="C1534" t="str">
            <v>ﾋｶﾞｼｵｳﾐｼ</v>
          </cell>
          <cell r="D1534" t="str">
            <v>ﾋﾗﾀﾁｮｳ</v>
          </cell>
          <cell r="E1534" t="str">
            <v>滋賀県</v>
          </cell>
          <cell r="F1534" t="str">
            <v>東近江市</v>
          </cell>
          <cell r="G1534" t="str">
            <v>東近江市</v>
          </cell>
          <cell r="H1534" t="str">
            <v>平田町</v>
          </cell>
        </row>
        <row r="1535">
          <cell r="A1535">
            <v>5291502</v>
          </cell>
          <cell r="B1535" t="str">
            <v>ｼｶﾞｹﾝ</v>
          </cell>
          <cell r="C1535" t="str">
            <v>ﾋｶﾞｼｵｳﾐｼ</v>
          </cell>
          <cell r="D1535" t="str">
            <v>ﾋﾗﾊﾞﾔｼﾁｮｳ</v>
          </cell>
          <cell r="E1535" t="str">
            <v>滋賀県</v>
          </cell>
          <cell r="F1535" t="str">
            <v>東近江市</v>
          </cell>
          <cell r="G1535" t="str">
            <v>東近江市</v>
          </cell>
          <cell r="H1535" t="str">
            <v>平林町</v>
          </cell>
        </row>
        <row r="1536">
          <cell r="A1536">
            <v>5270134</v>
          </cell>
          <cell r="B1536" t="str">
            <v>ｼｶﾞｹﾝ</v>
          </cell>
          <cell r="C1536" t="str">
            <v>ﾋｶﾞｼｵｳﾐｼ</v>
          </cell>
          <cell r="D1536" t="str">
            <v>ﾋﾗﾏﾂﾁｮｳ</v>
          </cell>
          <cell r="E1536" t="str">
            <v>滋賀県</v>
          </cell>
          <cell r="F1536" t="str">
            <v>東近江市</v>
          </cell>
          <cell r="G1536" t="str">
            <v>東近江市</v>
          </cell>
          <cell r="H1536" t="str">
            <v>平松町</v>
          </cell>
        </row>
        <row r="1537">
          <cell r="A1537">
            <v>5270102</v>
          </cell>
          <cell r="B1537" t="str">
            <v>ｼｶﾞｹﾝ</v>
          </cell>
          <cell r="C1537" t="str">
            <v>ﾋｶﾞｼｵｳﾐｼ</v>
          </cell>
          <cell r="D1537" t="str">
            <v>ﾋﾗﾔﾅｷﾞﾁｮｳ</v>
          </cell>
          <cell r="E1537" t="str">
            <v>滋賀県</v>
          </cell>
          <cell r="F1537" t="str">
            <v>東近江市</v>
          </cell>
          <cell r="G1537" t="str">
            <v>東近江市</v>
          </cell>
          <cell r="H1537" t="str">
            <v>平柳町</v>
          </cell>
        </row>
        <row r="1538">
          <cell r="A1538">
            <v>5270201</v>
          </cell>
          <cell r="B1538" t="str">
            <v>ｼｶﾞｹﾝ</v>
          </cell>
          <cell r="C1538" t="str">
            <v>ﾋｶﾞｼｵｳﾐｼ</v>
          </cell>
          <cell r="D1538" t="str">
            <v>ﾋﾙﾀﾆﾁｮｳ</v>
          </cell>
          <cell r="E1538" t="str">
            <v>滋賀県</v>
          </cell>
          <cell r="F1538" t="str">
            <v>東近江市</v>
          </cell>
          <cell r="G1538" t="str">
            <v>東近江市</v>
          </cell>
          <cell r="H1538" t="str">
            <v>蛭谷町</v>
          </cell>
        </row>
        <row r="1539">
          <cell r="A1539">
            <v>5211242</v>
          </cell>
          <cell r="B1539" t="str">
            <v>ｼｶﾞｹﾝ</v>
          </cell>
          <cell r="C1539" t="str">
            <v>ﾋｶﾞｼｵｳﾐｼ</v>
          </cell>
          <cell r="D1539" t="str">
            <v>ﾌｸﾄﾞｳﾁｮｳ</v>
          </cell>
          <cell r="E1539" t="str">
            <v>滋賀県</v>
          </cell>
          <cell r="F1539" t="str">
            <v>東近江市</v>
          </cell>
          <cell r="G1539" t="str">
            <v>東近江市</v>
          </cell>
          <cell r="H1539" t="str">
            <v>福堂町</v>
          </cell>
        </row>
        <row r="1540">
          <cell r="A1540">
            <v>5270081</v>
          </cell>
          <cell r="B1540" t="str">
            <v>ｼｶﾞｹﾝ</v>
          </cell>
          <cell r="C1540" t="str">
            <v>ﾋｶﾞｼｵｳﾐｼ</v>
          </cell>
          <cell r="D1540" t="str">
            <v>ﾌｾﾁｮｳ</v>
          </cell>
          <cell r="E1540" t="str">
            <v>滋賀県</v>
          </cell>
          <cell r="F1540" t="str">
            <v>東近江市</v>
          </cell>
          <cell r="G1540" t="str">
            <v>東近江市</v>
          </cell>
          <cell r="H1540" t="str">
            <v>布施町</v>
          </cell>
        </row>
        <row r="1541">
          <cell r="A1541">
            <v>5270024</v>
          </cell>
          <cell r="B1541" t="str">
            <v>ｼｶﾞｹﾝ</v>
          </cell>
          <cell r="C1541" t="str">
            <v>ﾋｶﾞｼｵｳﾐｼ</v>
          </cell>
          <cell r="D1541" t="str">
            <v>ﾌﾀﾞﾉﾂｼﾞ</v>
          </cell>
          <cell r="E1541" t="str">
            <v>滋賀県</v>
          </cell>
          <cell r="F1541" t="str">
            <v>東近江市</v>
          </cell>
          <cell r="G1541" t="str">
            <v>東近江市</v>
          </cell>
          <cell r="H1541" t="str">
            <v>札の辻</v>
          </cell>
        </row>
        <row r="1542">
          <cell r="A1542">
            <v>5270073</v>
          </cell>
          <cell r="B1542" t="str">
            <v>ｼｶﾞｹﾝ</v>
          </cell>
          <cell r="C1542" t="str">
            <v>ﾋｶﾞｼｵｳﾐｼ</v>
          </cell>
          <cell r="D1542" t="str">
            <v>ﾍﾋﾞﾐｿﾞﾁｮｳ</v>
          </cell>
          <cell r="E1542" t="str">
            <v>滋賀県</v>
          </cell>
          <cell r="F1542" t="str">
            <v>東近江市</v>
          </cell>
          <cell r="G1542" t="str">
            <v>東近江市</v>
          </cell>
          <cell r="H1542" t="str">
            <v>蛇溝町</v>
          </cell>
        </row>
        <row r="1543">
          <cell r="A1543">
            <v>5270204</v>
          </cell>
          <cell r="B1543" t="str">
            <v>ｼｶﾞｹﾝ</v>
          </cell>
          <cell r="C1543" t="str">
            <v>ﾋｶﾞｼｵｳﾐｼ</v>
          </cell>
          <cell r="D1543" t="str">
            <v>ﾏﾝﾄﾞｺﾛﾁｮｳ</v>
          </cell>
          <cell r="E1543" t="str">
            <v>滋賀県</v>
          </cell>
          <cell r="F1543" t="str">
            <v>東近江市</v>
          </cell>
          <cell r="G1543" t="str">
            <v>東近江市</v>
          </cell>
          <cell r="H1543" t="str">
            <v>政所町</v>
          </cell>
        </row>
        <row r="1544">
          <cell r="A1544">
            <v>5270056</v>
          </cell>
          <cell r="B1544" t="str">
            <v>ｼｶﾞｹﾝ</v>
          </cell>
          <cell r="C1544" t="str">
            <v>ﾋｶﾞｼｵｳﾐｼ</v>
          </cell>
          <cell r="D1544" t="str">
            <v>ﾐｿﾉﾁｮｳ</v>
          </cell>
          <cell r="E1544" t="str">
            <v>滋賀県</v>
          </cell>
          <cell r="F1544" t="str">
            <v>東近江市</v>
          </cell>
          <cell r="G1544" t="str">
            <v>東近江市</v>
          </cell>
          <cell r="H1544" t="str">
            <v>御園町</v>
          </cell>
        </row>
        <row r="1545">
          <cell r="A1545">
            <v>5270075</v>
          </cell>
          <cell r="B1545" t="str">
            <v>ｼｶﾞｹﾝ</v>
          </cell>
          <cell r="C1545" t="str">
            <v>ﾋｶﾞｼｵｳﾐｼ</v>
          </cell>
          <cell r="D1545" t="str">
            <v>ﾐﾂﾔﾁｮｳ</v>
          </cell>
          <cell r="E1545" t="str">
            <v>滋賀県</v>
          </cell>
          <cell r="F1545" t="str">
            <v>東近江市</v>
          </cell>
          <cell r="G1545" t="str">
            <v>東近江市</v>
          </cell>
          <cell r="H1545" t="str">
            <v>三津屋町</v>
          </cell>
        </row>
        <row r="1546">
          <cell r="A1546">
            <v>5270127</v>
          </cell>
          <cell r="B1546" t="str">
            <v>ｼｶﾞｹﾝ</v>
          </cell>
          <cell r="C1546" t="str">
            <v>ﾋｶﾞｼｵｳﾐｼ</v>
          </cell>
          <cell r="D1546" t="str">
            <v>ﾐﾅﾐｼｭｳｽﾞﾁｮｳ</v>
          </cell>
          <cell r="E1546" t="str">
            <v>滋賀県</v>
          </cell>
          <cell r="F1546" t="str">
            <v>東近江市</v>
          </cell>
          <cell r="G1546" t="str">
            <v>東近江市</v>
          </cell>
          <cell r="H1546" t="str">
            <v>南清水町</v>
          </cell>
        </row>
        <row r="1547">
          <cell r="A1547">
            <v>5211233</v>
          </cell>
          <cell r="B1547" t="str">
            <v>ｼｶﾞｹﾝ</v>
          </cell>
          <cell r="C1547" t="str">
            <v>ﾋｶﾞｼｵｳﾐｼ</v>
          </cell>
          <cell r="D1547" t="str">
            <v>ﾐﾅﾐｽﾀﾞﾁｮｳ</v>
          </cell>
          <cell r="E1547" t="str">
            <v>滋賀県</v>
          </cell>
          <cell r="F1547" t="str">
            <v>東近江市</v>
          </cell>
          <cell r="G1547" t="str">
            <v>東近江市</v>
          </cell>
          <cell r="H1547" t="str">
            <v>南須田町</v>
          </cell>
        </row>
        <row r="1548">
          <cell r="A1548">
            <v>5270112</v>
          </cell>
          <cell r="B1548" t="str">
            <v>ｼｶﾞｹﾝ</v>
          </cell>
          <cell r="C1548" t="str">
            <v>ﾋｶﾞｼｵｳﾐｼ</v>
          </cell>
          <cell r="D1548" t="str">
            <v>ﾐﾅﾐﾊﾅｻﾞﾜﾁｮｳ</v>
          </cell>
          <cell r="E1548" t="str">
            <v>滋賀県</v>
          </cell>
          <cell r="F1548" t="str">
            <v>東近江市</v>
          </cell>
          <cell r="G1548" t="str">
            <v>東近江市</v>
          </cell>
          <cell r="H1548" t="str">
            <v>南花沢町</v>
          </cell>
        </row>
        <row r="1549">
          <cell r="A1549">
            <v>5270136</v>
          </cell>
          <cell r="B1549" t="str">
            <v>ｼｶﾞｹﾝ</v>
          </cell>
          <cell r="C1549" t="str">
            <v>ﾋｶﾞｼｵｳﾐｼ</v>
          </cell>
          <cell r="D1549" t="str">
            <v>ﾐﾅﾐﾎﾞﾀﾞｲｼﾞﾁｮｳ</v>
          </cell>
          <cell r="E1549" t="str">
            <v>滋賀県</v>
          </cell>
          <cell r="F1549" t="str">
            <v>東近江市</v>
          </cell>
          <cell r="G1549" t="str">
            <v>東近江市</v>
          </cell>
          <cell r="H1549" t="str">
            <v>南菩提寺町</v>
          </cell>
        </row>
        <row r="1550">
          <cell r="A1550">
            <v>5270203</v>
          </cell>
          <cell r="B1550" t="str">
            <v>ｼｶﾞｹﾝ</v>
          </cell>
          <cell r="C1550" t="str">
            <v>ﾋｶﾞｼｵｳﾐｼ</v>
          </cell>
          <cell r="D1550" t="str">
            <v>ﾐﾉｶﾞﾜﾁｮｳ</v>
          </cell>
          <cell r="E1550" t="str">
            <v>滋賀県</v>
          </cell>
          <cell r="F1550" t="str">
            <v>東近江市</v>
          </cell>
          <cell r="G1550" t="str">
            <v>東近江市</v>
          </cell>
          <cell r="H1550" t="str">
            <v>箕川町</v>
          </cell>
        </row>
        <row r="1551">
          <cell r="A1551">
            <v>5291564</v>
          </cell>
          <cell r="B1551" t="str">
            <v>ｼｶﾞｹﾝ</v>
          </cell>
          <cell r="C1551" t="str">
            <v>ﾋｶﾞｼｵｳﾐｼ</v>
          </cell>
          <cell r="D1551" t="str">
            <v>ﾐﾔｲﾁｮｳ</v>
          </cell>
          <cell r="E1551" t="str">
            <v>滋賀県</v>
          </cell>
          <cell r="F1551" t="str">
            <v>東近江市</v>
          </cell>
          <cell r="G1551" t="str">
            <v>東近江市</v>
          </cell>
          <cell r="H1551" t="str">
            <v>宮井町</v>
          </cell>
        </row>
        <row r="1552">
          <cell r="A1552">
            <v>5291551</v>
          </cell>
          <cell r="B1552" t="str">
            <v>ｼｶﾞｹﾝ</v>
          </cell>
          <cell r="C1552" t="str">
            <v>ﾋｶﾞｼｵｳﾐｼ</v>
          </cell>
          <cell r="D1552" t="str">
            <v>ﾐﾔｶﾞﾜﾁｮｳ</v>
          </cell>
          <cell r="E1552" t="str">
            <v>滋賀県</v>
          </cell>
          <cell r="F1552" t="str">
            <v>東近江市</v>
          </cell>
          <cell r="G1552" t="str">
            <v>東近江市</v>
          </cell>
          <cell r="H1552" t="str">
            <v>宮川町</v>
          </cell>
        </row>
        <row r="1553">
          <cell r="A1553">
            <v>5291404</v>
          </cell>
          <cell r="B1553" t="str">
            <v>ｼｶﾞｹﾝ</v>
          </cell>
          <cell r="C1553" t="str">
            <v>ﾋｶﾞｼｵｳﾐｼ</v>
          </cell>
          <cell r="D1553" t="str">
            <v>ﾐﾔｼｮｳﾁｮｳ</v>
          </cell>
          <cell r="E1553" t="str">
            <v>滋賀県</v>
          </cell>
          <cell r="F1553" t="str">
            <v>東近江市</v>
          </cell>
          <cell r="G1553" t="str">
            <v>東近江市</v>
          </cell>
          <cell r="H1553" t="str">
            <v>宮荘町</v>
          </cell>
        </row>
        <row r="1554">
          <cell r="A1554">
            <v>5270046</v>
          </cell>
          <cell r="B1554" t="str">
            <v>ｼｶﾞｹﾝ</v>
          </cell>
          <cell r="C1554" t="str">
            <v>ﾋｶﾞｼｵｳﾐｼ</v>
          </cell>
          <cell r="D1554" t="str">
            <v>ﾐｮｳﾎｳｼﾞﾁｮｳ</v>
          </cell>
          <cell r="E1554" t="str">
            <v>滋賀県</v>
          </cell>
          <cell r="F1554" t="str">
            <v>東近江市</v>
          </cell>
          <cell r="G1554" t="str">
            <v>東近江市</v>
          </cell>
          <cell r="H1554" t="str">
            <v>妙法寺町</v>
          </cell>
        </row>
        <row r="1555">
          <cell r="A1555">
            <v>5270231</v>
          </cell>
          <cell r="B1555" t="str">
            <v>ｼｶﾞｹﾝ</v>
          </cell>
          <cell r="C1555" t="str">
            <v>ﾋｶﾞｼｵｳﾐｼ</v>
          </cell>
          <cell r="D1555" t="str">
            <v>ﾔﾏｶﾐﾁｮｳ</v>
          </cell>
          <cell r="E1555" t="str">
            <v>滋賀県</v>
          </cell>
          <cell r="F1555" t="str">
            <v>東近江市</v>
          </cell>
          <cell r="G1555" t="str">
            <v>東近江市</v>
          </cell>
          <cell r="H1555" t="str">
            <v>山上町</v>
          </cell>
        </row>
        <row r="1556">
          <cell r="A1556">
            <v>5211225</v>
          </cell>
          <cell r="B1556" t="str">
            <v>ｼｶﾞｹﾝ</v>
          </cell>
          <cell r="C1556" t="str">
            <v>ﾋｶﾞｼｵｳﾐｼ</v>
          </cell>
          <cell r="D1556" t="str">
            <v>ﾔﾏｼﾞﾁｮｳ</v>
          </cell>
          <cell r="E1556" t="str">
            <v>滋賀県</v>
          </cell>
          <cell r="F1556" t="str">
            <v>東近江市</v>
          </cell>
          <cell r="G1556" t="str">
            <v>東近江市</v>
          </cell>
          <cell r="H1556" t="str">
            <v>山路町</v>
          </cell>
        </row>
        <row r="1557">
          <cell r="A1557">
            <v>5270206</v>
          </cell>
          <cell r="B1557" t="str">
            <v>ｼｶﾞｹﾝ</v>
          </cell>
          <cell r="C1557" t="str">
            <v>ﾋｶﾞｼｵｳﾐｼ</v>
          </cell>
          <cell r="D1557" t="str">
            <v>ﾕｽﾞﾘｵﾁｮｳ</v>
          </cell>
          <cell r="E1557" t="str">
            <v>滋賀県</v>
          </cell>
          <cell r="F1557" t="str">
            <v>東近江市</v>
          </cell>
          <cell r="G1557" t="str">
            <v>東近江市</v>
          </cell>
          <cell r="H1557" t="str">
            <v>杠葉尾町</v>
          </cell>
        </row>
        <row r="1558">
          <cell r="A1558">
            <v>5270103</v>
          </cell>
          <cell r="B1558" t="str">
            <v>ｼｶﾞｹﾝ</v>
          </cell>
          <cell r="C1558" t="str">
            <v>ﾋｶﾞｼｵｳﾐｼ</v>
          </cell>
          <cell r="D1558" t="str">
            <v>ﾕﾔﾁｮｳ</v>
          </cell>
          <cell r="E1558" t="str">
            <v>滋賀県</v>
          </cell>
          <cell r="F1558" t="str">
            <v>東近江市</v>
          </cell>
          <cell r="G1558" t="str">
            <v>東近江市</v>
          </cell>
          <cell r="H1558" t="str">
            <v>湯屋町</v>
          </cell>
        </row>
        <row r="1559">
          <cell r="A1559">
            <v>5270028</v>
          </cell>
          <cell r="B1559" t="str">
            <v>ｼｶﾞｹﾝ</v>
          </cell>
          <cell r="C1559" t="str">
            <v>ﾋｶﾞｼｵｳﾐｼ</v>
          </cell>
          <cell r="D1559" t="str">
            <v>ﾖｳｶｲﾁｶﾅﾔ</v>
          </cell>
          <cell r="E1559" t="str">
            <v>滋賀県</v>
          </cell>
          <cell r="F1559" t="str">
            <v>東近江市</v>
          </cell>
          <cell r="G1559" t="str">
            <v>東近江市</v>
          </cell>
          <cell r="H1559" t="str">
            <v>八日市金屋</v>
          </cell>
        </row>
        <row r="1560">
          <cell r="A1560">
            <v>5270022</v>
          </cell>
          <cell r="B1560" t="str">
            <v>ｼｶﾞｹﾝ</v>
          </cell>
          <cell r="C1560" t="str">
            <v>ﾋｶﾞｼｵｳﾐｼ</v>
          </cell>
          <cell r="D1560" t="str">
            <v>ﾖｳｶｲﾁｶﾐﾉﾁｮｳ</v>
          </cell>
          <cell r="E1560" t="str">
            <v>滋賀県</v>
          </cell>
          <cell r="F1560" t="str">
            <v>東近江市</v>
          </cell>
          <cell r="G1560" t="str">
            <v>東近江市</v>
          </cell>
          <cell r="H1560" t="str">
            <v>八日市上之町</v>
          </cell>
        </row>
        <row r="1561">
          <cell r="A1561">
            <v>5270018</v>
          </cell>
          <cell r="B1561" t="str">
            <v>ｼｶﾞｹﾝ</v>
          </cell>
          <cell r="C1561" t="str">
            <v>ﾋｶﾞｼｵｳﾐｼ</v>
          </cell>
          <cell r="D1561" t="str">
            <v>ﾖｳｶｲﾁｼﾐｽﾞ</v>
          </cell>
          <cell r="E1561" t="str">
            <v>滋賀県</v>
          </cell>
          <cell r="F1561" t="str">
            <v>東近江市</v>
          </cell>
          <cell r="G1561" t="str">
            <v>東近江市</v>
          </cell>
          <cell r="H1561" t="str">
            <v>八日市清水</v>
          </cell>
        </row>
        <row r="1562">
          <cell r="A1562">
            <v>5270026</v>
          </cell>
          <cell r="B1562" t="str">
            <v>ｼｶﾞｹﾝ</v>
          </cell>
          <cell r="C1562" t="str">
            <v>ﾋｶﾞｼｵｳﾐｼ</v>
          </cell>
          <cell r="D1562" t="str">
            <v>ﾖｳｶｲﾁﾉﾉﾐﾔﾁｮｳ</v>
          </cell>
          <cell r="E1562" t="str">
            <v>滋賀県</v>
          </cell>
          <cell r="F1562" t="str">
            <v>東近江市</v>
          </cell>
          <cell r="G1562" t="str">
            <v>東近江市</v>
          </cell>
          <cell r="H1562" t="str">
            <v>八日市野々宮町</v>
          </cell>
        </row>
        <row r="1563">
          <cell r="A1563">
            <v>5270011</v>
          </cell>
          <cell r="B1563" t="str">
            <v>ｼｶﾞｹﾝ</v>
          </cell>
          <cell r="C1563" t="str">
            <v>ﾋｶﾞｼｵｳﾐｼ</v>
          </cell>
          <cell r="D1563" t="str">
            <v>ﾖｳｶｲﾁﾊﾏﾉﾁｮｳ</v>
          </cell>
          <cell r="E1563" t="str">
            <v>滋賀県</v>
          </cell>
          <cell r="F1563" t="str">
            <v>東近江市</v>
          </cell>
          <cell r="G1563" t="str">
            <v>東近江市</v>
          </cell>
          <cell r="H1563" t="str">
            <v>八日市浜野町</v>
          </cell>
        </row>
        <row r="1564">
          <cell r="A1564">
            <v>5270021</v>
          </cell>
          <cell r="B1564" t="str">
            <v>ｼｶﾞｹﾝ</v>
          </cell>
          <cell r="C1564" t="str">
            <v>ﾋｶﾞｼｵｳﾐｼ</v>
          </cell>
          <cell r="D1564" t="str">
            <v>ﾖｳｶｲﾁﾋｶﾞｼﾊﾏﾁｮｳ</v>
          </cell>
          <cell r="E1564" t="str">
            <v>滋賀県</v>
          </cell>
          <cell r="F1564" t="str">
            <v>東近江市</v>
          </cell>
          <cell r="G1564" t="str">
            <v>東近江市</v>
          </cell>
          <cell r="H1564" t="str">
            <v>八日市東浜町</v>
          </cell>
        </row>
        <row r="1565">
          <cell r="A1565">
            <v>5270025</v>
          </cell>
          <cell r="B1565" t="str">
            <v>ｼｶﾞｹﾝ</v>
          </cell>
          <cell r="C1565" t="str">
            <v>ﾋｶﾞｼｵｳﾐｼ</v>
          </cell>
          <cell r="D1565" t="str">
            <v>ﾖｳｶｲﾁﾋｶﾞｼﾎﾝﾏﾁ</v>
          </cell>
          <cell r="E1565" t="str">
            <v>滋賀県</v>
          </cell>
          <cell r="F1565" t="str">
            <v>東近江市</v>
          </cell>
          <cell r="G1565" t="str">
            <v>東近江市</v>
          </cell>
          <cell r="H1565" t="str">
            <v>八日市東本町</v>
          </cell>
        </row>
        <row r="1566">
          <cell r="A1566">
            <v>5270012</v>
          </cell>
          <cell r="B1566" t="str">
            <v>ｼｶﾞｹﾝ</v>
          </cell>
          <cell r="C1566" t="str">
            <v>ﾋｶﾞｼｵｳﾐｼ</v>
          </cell>
          <cell r="D1566" t="str">
            <v>ﾖｳｶｲﾁﾎﾝﾏﾁ</v>
          </cell>
          <cell r="E1566" t="str">
            <v>滋賀県</v>
          </cell>
          <cell r="F1566" t="str">
            <v>東近江市</v>
          </cell>
          <cell r="G1566" t="str">
            <v>東近江市</v>
          </cell>
          <cell r="H1566" t="str">
            <v>八日市本町</v>
          </cell>
        </row>
        <row r="1567">
          <cell r="A1567">
            <v>5270019</v>
          </cell>
          <cell r="B1567" t="str">
            <v>ｼｶﾞｹﾝ</v>
          </cell>
          <cell r="C1567" t="str">
            <v>ﾋｶﾞｼｵｳﾐｼ</v>
          </cell>
          <cell r="D1567" t="str">
            <v>ﾖｳｶｲﾁﾏﾂｵﾁｮｳ</v>
          </cell>
          <cell r="E1567" t="str">
            <v>滋賀県</v>
          </cell>
          <cell r="F1567" t="str">
            <v>東近江市</v>
          </cell>
          <cell r="G1567" t="str">
            <v>東近江市</v>
          </cell>
          <cell r="H1567" t="str">
            <v>八日市松尾町</v>
          </cell>
        </row>
        <row r="1568">
          <cell r="A1568">
            <v>5270023</v>
          </cell>
          <cell r="B1568" t="str">
            <v>ｼｶﾞｹﾝ</v>
          </cell>
          <cell r="C1568" t="str">
            <v>ﾋｶﾞｼｵｳﾐｼ</v>
          </cell>
          <cell r="D1568" t="str">
            <v>ﾖｳｶｲﾁﾐﾄﾞﾘﾏﾁ</v>
          </cell>
          <cell r="E1568" t="str">
            <v>滋賀県</v>
          </cell>
          <cell r="F1568" t="str">
            <v>東近江市</v>
          </cell>
          <cell r="G1568" t="str">
            <v>東近江市</v>
          </cell>
          <cell r="H1568" t="str">
            <v>八日市緑町</v>
          </cell>
        </row>
        <row r="1569">
          <cell r="A1569">
            <v>5270029</v>
          </cell>
          <cell r="B1569" t="str">
            <v>ｼｶﾞｹﾝ</v>
          </cell>
          <cell r="C1569" t="str">
            <v>ﾋｶﾞｼｵｳﾐｼ</v>
          </cell>
          <cell r="D1569" t="str">
            <v>ﾖｳｶｲﾁﾁｮｳ</v>
          </cell>
          <cell r="E1569" t="str">
            <v>滋賀県</v>
          </cell>
          <cell r="F1569" t="str">
            <v>東近江市</v>
          </cell>
          <cell r="G1569" t="str">
            <v>東近江市</v>
          </cell>
          <cell r="H1569" t="str">
            <v>八日市町</v>
          </cell>
        </row>
        <row r="1570">
          <cell r="A1570">
            <v>5270135</v>
          </cell>
          <cell r="B1570" t="str">
            <v>ｼｶﾞｹﾝ</v>
          </cell>
          <cell r="C1570" t="str">
            <v>ﾋｶﾞｼｵｳﾐｼ</v>
          </cell>
          <cell r="D1570" t="str">
            <v>ﾖｺﾐｿﾞﾁｮｳ</v>
          </cell>
          <cell r="E1570" t="str">
            <v>滋賀県</v>
          </cell>
          <cell r="F1570" t="str">
            <v>東近江市</v>
          </cell>
          <cell r="G1570" t="str">
            <v>東近江市</v>
          </cell>
          <cell r="H1570" t="str">
            <v>横溝町</v>
          </cell>
        </row>
        <row r="1571">
          <cell r="A1571">
            <v>5291563</v>
          </cell>
          <cell r="B1571" t="str">
            <v>ｼｶﾞｹﾝ</v>
          </cell>
          <cell r="C1571" t="str">
            <v>ﾋｶﾞｼｵｳﾐｼ</v>
          </cell>
          <cell r="D1571" t="str">
            <v>ﾖｺﾔﾏﾁｮｳ</v>
          </cell>
          <cell r="E1571" t="str">
            <v>滋賀県</v>
          </cell>
          <cell r="F1571" t="str">
            <v>東近江市</v>
          </cell>
          <cell r="G1571" t="str">
            <v>東近江市</v>
          </cell>
          <cell r="H1571" t="str">
            <v>横山町</v>
          </cell>
        </row>
        <row r="1572">
          <cell r="A1572">
            <v>5270104</v>
          </cell>
          <cell r="B1572" t="str">
            <v>ｼｶﾞｹﾝ</v>
          </cell>
          <cell r="C1572" t="str">
            <v>ﾋｶﾞｼｵｳﾐｼ</v>
          </cell>
          <cell r="D1572" t="str">
            <v>ﾖﾐｱｲﾄﾞｳﾁｮｳ</v>
          </cell>
          <cell r="E1572" t="str">
            <v>滋賀県</v>
          </cell>
          <cell r="F1572" t="str">
            <v>東近江市</v>
          </cell>
          <cell r="G1572" t="str">
            <v>東近江市</v>
          </cell>
          <cell r="H1572" t="str">
            <v>読合堂町</v>
          </cell>
        </row>
        <row r="1573">
          <cell r="A1573">
            <v>5270213</v>
          </cell>
          <cell r="B1573" t="str">
            <v>ｼｶﾞｹﾝ</v>
          </cell>
          <cell r="C1573" t="str">
            <v>ﾋｶﾞｼｵｳﾐｼ</v>
          </cell>
          <cell r="D1573" t="str">
            <v>ﾜﾅﾐﾁｮｳ</v>
          </cell>
          <cell r="E1573" t="str">
            <v>滋賀県</v>
          </cell>
          <cell r="F1573" t="str">
            <v>東近江市</v>
          </cell>
          <cell r="G1573" t="str">
            <v>東近江市</v>
          </cell>
          <cell r="H1573" t="str">
            <v>和南町</v>
          </cell>
        </row>
        <row r="1574">
          <cell r="A1574">
            <v>5210000</v>
          </cell>
          <cell r="B1574" t="str">
            <v>ｼｶﾞｹﾝ</v>
          </cell>
          <cell r="C1574" t="str">
            <v>ﾏｲﾊﾞﾗｼ</v>
          </cell>
          <cell r="D1574" t="str">
            <v>ｲｶﾆｹｲｻｲｶﾞﾅｲﾊﾞｱｲ</v>
          </cell>
          <cell r="E1574" t="str">
            <v>滋賀県</v>
          </cell>
          <cell r="F1574" t="str">
            <v>米原市</v>
          </cell>
          <cell r="G1574" t="str">
            <v>米原市</v>
          </cell>
          <cell r="H1574" t="str">
            <v>以下に掲載がない場合</v>
          </cell>
        </row>
        <row r="1575">
          <cell r="A1575">
            <v>5210001</v>
          </cell>
          <cell r="B1575" t="str">
            <v>ｼｶﾞｹﾝ</v>
          </cell>
          <cell r="C1575" t="str">
            <v>ﾏｲﾊﾞﾗｼ</v>
          </cell>
          <cell r="D1575" t="str">
            <v>ｱｻﾂﾞﾏﾁｸﾏ</v>
          </cell>
          <cell r="E1575" t="str">
            <v>滋賀県</v>
          </cell>
          <cell r="F1575" t="str">
            <v>米原市</v>
          </cell>
          <cell r="G1575" t="str">
            <v>米原市</v>
          </cell>
          <cell r="H1575" t="str">
            <v>朝妻筑摩</v>
          </cell>
        </row>
        <row r="1576">
          <cell r="A1576">
            <v>5210226</v>
          </cell>
          <cell r="B1576" t="str">
            <v>ｼｶﾞｹﾝ</v>
          </cell>
          <cell r="C1576" t="str">
            <v>ﾏｲﾊﾞﾗｼ</v>
          </cell>
          <cell r="D1576" t="str">
            <v>ｱｻﾋ</v>
          </cell>
          <cell r="E1576" t="str">
            <v>滋賀県</v>
          </cell>
          <cell r="F1576" t="str">
            <v>米原市</v>
          </cell>
          <cell r="G1576" t="str">
            <v>米原市</v>
          </cell>
          <cell r="H1576" t="str">
            <v>朝日</v>
          </cell>
        </row>
        <row r="1577">
          <cell r="A1577">
            <v>5210211</v>
          </cell>
          <cell r="B1577" t="str">
            <v>ｼｶﾞｹﾝ</v>
          </cell>
          <cell r="C1577" t="str">
            <v>ﾏｲﾊﾞﾗｼ</v>
          </cell>
          <cell r="D1577" t="str">
            <v>ｱﾝｻｶﾜﾁ</v>
          </cell>
          <cell r="E1577" t="str">
            <v>滋賀県</v>
          </cell>
          <cell r="F1577" t="str">
            <v>米原市</v>
          </cell>
          <cell r="G1577" t="str">
            <v>米原市</v>
          </cell>
          <cell r="H1577" t="str">
            <v>梓河内</v>
          </cell>
        </row>
        <row r="1578">
          <cell r="A1578">
            <v>5210063</v>
          </cell>
          <cell r="B1578" t="str">
            <v>ｼｶﾞｹﾝ</v>
          </cell>
          <cell r="C1578" t="str">
            <v>ﾏｲﾊﾞﾗｼ</v>
          </cell>
          <cell r="D1578" t="str">
            <v>ｲ</v>
          </cell>
          <cell r="E1578" t="str">
            <v>滋賀県</v>
          </cell>
          <cell r="F1578" t="str">
            <v>米原市</v>
          </cell>
          <cell r="G1578" t="str">
            <v>米原市</v>
          </cell>
          <cell r="H1578" t="str">
            <v>飯</v>
          </cell>
        </row>
        <row r="1579">
          <cell r="A1579">
            <v>5210091</v>
          </cell>
          <cell r="B1579" t="str">
            <v>ｼｶﾞｹﾝ</v>
          </cell>
          <cell r="C1579" t="str">
            <v>ﾏｲﾊﾞﾗｼ</v>
          </cell>
          <cell r="D1579" t="str">
            <v>ｲｵｷﾞ</v>
          </cell>
          <cell r="E1579" t="str">
            <v>滋賀県</v>
          </cell>
          <cell r="F1579" t="str">
            <v>米原市</v>
          </cell>
          <cell r="G1579" t="str">
            <v>米原市</v>
          </cell>
          <cell r="H1579" t="str">
            <v>岩脇</v>
          </cell>
        </row>
        <row r="1580">
          <cell r="A1580">
            <v>5210221</v>
          </cell>
          <cell r="B1580" t="str">
            <v>ｼｶﾞｹﾝ</v>
          </cell>
          <cell r="C1580" t="str">
            <v>ﾏｲﾊﾞﾗｼ</v>
          </cell>
          <cell r="D1580" t="str">
            <v>ｲｹｼﾀ</v>
          </cell>
          <cell r="E1580" t="str">
            <v>滋賀県</v>
          </cell>
          <cell r="F1580" t="str">
            <v>米原市</v>
          </cell>
          <cell r="G1580" t="str">
            <v>米原市</v>
          </cell>
          <cell r="H1580" t="str">
            <v>池下</v>
          </cell>
        </row>
        <row r="1581">
          <cell r="A1581">
            <v>5210004</v>
          </cell>
          <cell r="B1581" t="str">
            <v>ｼｶﾞｹﾝ</v>
          </cell>
          <cell r="C1581" t="str">
            <v>ﾏｲﾊﾞﾗｼ</v>
          </cell>
          <cell r="D1581" t="str">
            <v>ｲｿ</v>
          </cell>
          <cell r="E1581" t="str">
            <v>滋賀県</v>
          </cell>
          <cell r="F1581" t="str">
            <v>米原市</v>
          </cell>
          <cell r="G1581" t="str">
            <v>米原市</v>
          </cell>
          <cell r="H1581" t="str">
            <v>磯</v>
          </cell>
        </row>
        <row r="1582">
          <cell r="A1582">
            <v>5210225</v>
          </cell>
          <cell r="B1582" t="str">
            <v>ｼｶﾞｹﾝ</v>
          </cell>
          <cell r="C1582" t="str">
            <v>ﾏｲﾊﾞﾗｼ</v>
          </cell>
          <cell r="D1582" t="str">
            <v>ｲﾁﾊﾞ</v>
          </cell>
          <cell r="E1582" t="str">
            <v>滋賀県</v>
          </cell>
          <cell r="F1582" t="str">
            <v>米原市</v>
          </cell>
          <cell r="G1582" t="str">
            <v>米原市</v>
          </cell>
          <cell r="H1582" t="str">
            <v>市場</v>
          </cell>
        </row>
        <row r="1583">
          <cell r="A1583">
            <v>5210031</v>
          </cell>
          <cell r="B1583" t="str">
            <v>ｼｶﾞｹﾝ</v>
          </cell>
          <cell r="C1583" t="str">
            <v>ﾏｲﾊﾞﾗｼ</v>
          </cell>
          <cell r="D1583" t="str">
            <v>ｲｯｼｷ</v>
          </cell>
          <cell r="E1583" t="str">
            <v>滋賀県</v>
          </cell>
          <cell r="F1583" t="str">
            <v>米原市</v>
          </cell>
          <cell r="G1583" t="str">
            <v>米原市</v>
          </cell>
          <cell r="H1583" t="str">
            <v>一色</v>
          </cell>
        </row>
        <row r="1584">
          <cell r="A1584">
            <v>5210234</v>
          </cell>
          <cell r="B1584" t="str">
            <v>ｼｶﾞｹﾝ</v>
          </cell>
          <cell r="C1584" t="str">
            <v>ﾏｲﾊﾞﾗｼ</v>
          </cell>
          <cell r="D1584" t="str">
            <v>ｲﾉｸﾁ</v>
          </cell>
          <cell r="E1584" t="str">
            <v>滋賀県</v>
          </cell>
          <cell r="F1584" t="str">
            <v>米原市</v>
          </cell>
          <cell r="G1584" t="str">
            <v>米原市</v>
          </cell>
          <cell r="H1584" t="str">
            <v>井之口</v>
          </cell>
        </row>
        <row r="1585">
          <cell r="A1585">
            <v>5210311</v>
          </cell>
          <cell r="B1585" t="str">
            <v>ｼｶﾞｹﾝ</v>
          </cell>
          <cell r="C1585" t="str">
            <v>ﾏｲﾊﾞﾗｼ</v>
          </cell>
          <cell r="D1585" t="str">
            <v>ｲﾌﾞｷ</v>
          </cell>
          <cell r="E1585" t="str">
            <v>滋賀県</v>
          </cell>
          <cell r="F1585" t="str">
            <v>米原市</v>
          </cell>
          <cell r="G1585" t="str">
            <v>米原市</v>
          </cell>
          <cell r="H1585" t="str">
            <v>伊吹</v>
          </cell>
        </row>
        <row r="1586">
          <cell r="A1586">
            <v>5210003</v>
          </cell>
          <cell r="B1586" t="str">
            <v>ｼｶﾞｹﾝ</v>
          </cell>
          <cell r="C1586" t="str">
            <v>ﾏｲﾊﾞﾗｼ</v>
          </cell>
          <cell r="D1586" t="str">
            <v>ｲﾘｴ</v>
          </cell>
          <cell r="E1586" t="str">
            <v>滋賀県</v>
          </cell>
          <cell r="F1586" t="str">
            <v>米原市</v>
          </cell>
          <cell r="G1586" t="str">
            <v>米原市</v>
          </cell>
          <cell r="H1586" t="str">
            <v>入江</v>
          </cell>
        </row>
        <row r="1587">
          <cell r="A1587">
            <v>5210312</v>
          </cell>
          <cell r="B1587" t="str">
            <v>ｼｶﾞｹﾝ</v>
          </cell>
          <cell r="C1587" t="str">
            <v>ﾏｲﾊﾞﾗｼ</v>
          </cell>
          <cell r="D1587" t="str">
            <v>ｳｴﾉ</v>
          </cell>
          <cell r="E1587" t="str">
            <v>滋賀県</v>
          </cell>
          <cell r="F1587" t="str">
            <v>米原市</v>
          </cell>
          <cell r="G1587" t="str">
            <v>米原市</v>
          </cell>
          <cell r="H1587" t="str">
            <v>上野</v>
          </cell>
        </row>
        <row r="1588">
          <cell r="A1588">
            <v>5210062</v>
          </cell>
          <cell r="B1588" t="str">
            <v>ｼｶﾞｹﾝ</v>
          </cell>
          <cell r="C1588" t="str">
            <v>ﾏｲﾊﾞﾗｼ</v>
          </cell>
          <cell r="D1588" t="str">
            <v>ｳｶﾉ</v>
          </cell>
          <cell r="E1588" t="str">
            <v>滋賀県</v>
          </cell>
          <cell r="F1588" t="str">
            <v>米原市</v>
          </cell>
          <cell r="G1588" t="str">
            <v>米原市</v>
          </cell>
          <cell r="H1588" t="str">
            <v>宇賀野</v>
          </cell>
        </row>
        <row r="1589">
          <cell r="A1589">
            <v>5210013</v>
          </cell>
          <cell r="B1589" t="str">
            <v>ｼｶﾞｹﾝ</v>
          </cell>
          <cell r="C1589" t="str">
            <v>ﾏｲﾊﾞﾗｼ</v>
          </cell>
          <cell r="D1589" t="str">
            <v>ｳﾒｶﾞﾊﾗ</v>
          </cell>
          <cell r="E1589" t="str">
            <v>滋賀県</v>
          </cell>
          <cell r="F1589" t="str">
            <v>米原市</v>
          </cell>
          <cell r="G1589" t="str">
            <v>米原市</v>
          </cell>
          <cell r="H1589" t="str">
            <v>梅ケ原</v>
          </cell>
        </row>
        <row r="1590">
          <cell r="A1590">
            <v>5210014</v>
          </cell>
          <cell r="B1590" t="str">
            <v>ｼｶﾞｹﾝ</v>
          </cell>
          <cell r="C1590" t="str">
            <v>ﾏｲﾊﾞﾗｼ</v>
          </cell>
          <cell r="D1590" t="str">
            <v>ｳﾒｶﾞﾊﾗｻｶｴ</v>
          </cell>
          <cell r="E1590" t="str">
            <v>滋賀県</v>
          </cell>
          <cell r="F1590" t="str">
            <v>米原市</v>
          </cell>
          <cell r="G1590" t="str">
            <v>米原市</v>
          </cell>
          <cell r="H1590" t="str">
            <v>梅ケ原栄</v>
          </cell>
        </row>
        <row r="1591">
          <cell r="A1591">
            <v>5210307</v>
          </cell>
          <cell r="B1591" t="str">
            <v>ｼｶﾞｹﾝ</v>
          </cell>
          <cell r="C1591" t="str">
            <v>ﾏｲﾊﾞﾗｼ</v>
          </cell>
          <cell r="D1591" t="str">
            <v>ｵｵｸﾎﾞ</v>
          </cell>
          <cell r="E1591" t="str">
            <v>滋賀県</v>
          </cell>
          <cell r="F1591" t="str">
            <v>米原市</v>
          </cell>
          <cell r="G1591" t="str">
            <v>米原市</v>
          </cell>
          <cell r="H1591" t="str">
            <v>大久保</v>
          </cell>
        </row>
        <row r="1592">
          <cell r="A1592">
            <v>5210214</v>
          </cell>
          <cell r="B1592" t="str">
            <v>ｼｶﾞｹﾝ</v>
          </cell>
          <cell r="C1592" t="str">
            <v>ﾏｲﾊﾞﾗｼ</v>
          </cell>
          <cell r="D1592" t="str">
            <v>ｵｵｼｶ</v>
          </cell>
          <cell r="E1592" t="str">
            <v>滋賀県</v>
          </cell>
          <cell r="F1592" t="str">
            <v>米原市</v>
          </cell>
          <cell r="G1592" t="str">
            <v>米原市</v>
          </cell>
          <cell r="H1592" t="str">
            <v>大鹿</v>
          </cell>
        </row>
        <row r="1593">
          <cell r="A1593">
            <v>5210324</v>
          </cell>
          <cell r="B1593" t="str">
            <v>ｼｶﾞｹﾝ</v>
          </cell>
          <cell r="C1593" t="str">
            <v>ﾏｲﾊﾞﾗｼ</v>
          </cell>
          <cell r="D1593" t="str">
            <v>ｵｵｼﾐｽﾞ</v>
          </cell>
          <cell r="E1593" t="str">
            <v>滋賀県</v>
          </cell>
          <cell r="F1593" t="str">
            <v>米原市</v>
          </cell>
          <cell r="G1593" t="str">
            <v>米原市</v>
          </cell>
          <cell r="H1593" t="str">
            <v>大清水</v>
          </cell>
        </row>
        <row r="1594">
          <cell r="A1594">
            <v>5210244</v>
          </cell>
          <cell r="B1594" t="str">
            <v>ｼｶﾞｹﾝ</v>
          </cell>
          <cell r="C1594" t="str">
            <v>ﾏｲﾊﾞﾗｼ</v>
          </cell>
          <cell r="D1594" t="str">
            <v>ｵｵﾉｷﾞ</v>
          </cell>
          <cell r="E1594" t="str">
            <v>滋賀県</v>
          </cell>
          <cell r="F1594" t="str">
            <v>米原市</v>
          </cell>
          <cell r="G1594" t="str">
            <v>米原市</v>
          </cell>
          <cell r="H1594" t="str">
            <v>大野木</v>
          </cell>
        </row>
        <row r="1595">
          <cell r="A1595">
            <v>5210202</v>
          </cell>
          <cell r="B1595" t="str">
            <v>ｼｶﾞｹﾝ</v>
          </cell>
          <cell r="C1595" t="str">
            <v>ﾏｲﾊﾞﾗｼ</v>
          </cell>
          <cell r="D1595" t="str">
            <v>ｶｼﾜﾊﾞﾗ</v>
          </cell>
          <cell r="E1595" t="str">
            <v>滋賀県</v>
          </cell>
          <cell r="F1595" t="str">
            <v>米原市</v>
          </cell>
          <cell r="G1595" t="str">
            <v>米原市</v>
          </cell>
          <cell r="H1595" t="str">
            <v>柏原</v>
          </cell>
        </row>
        <row r="1596">
          <cell r="A1596">
            <v>5210219</v>
          </cell>
          <cell r="B1596" t="str">
            <v>ｼｶﾞｹﾝ</v>
          </cell>
          <cell r="C1596" t="str">
            <v>ﾏｲﾊﾞﾗｼ</v>
          </cell>
          <cell r="D1596" t="str">
            <v>ｶｾﾉ</v>
          </cell>
          <cell r="E1596" t="str">
            <v>滋賀県</v>
          </cell>
          <cell r="F1596" t="str">
            <v>米原市</v>
          </cell>
          <cell r="G1596" t="str">
            <v>米原市</v>
          </cell>
          <cell r="H1596" t="str">
            <v>加勢野</v>
          </cell>
        </row>
        <row r="1597">
          <cell r="A1597">
            <v>5210305</v>
          </cell>
          <cell r="B1597" t="str">
            <v>ｼｶﾞｹﾝ</v>
          </cell>
          <cell r="C1597" t="str">
            <v>ﾏｲﾊﾞﾗｼ</v>
          </cell>
          <cell r="D1597" t="str">
            <v>ｶﾐｲﾀﾅﾐ</v>
          </cell>
          <cell r="E1597" t="str">
            <v>滋賀県</v>
          </cell>
          <cell r="F1597" t="str">
            <v>米原市</v>
          </cell>
          <cell r="G1597" t="str">
            <v>米原市</v>
          </cell>
          <cell r="H1597" t="str">
            <v>上板並</v>
          </cell>
        </row>
        <row r="1598">
          <cell r="A1598">
            <v>5210002</v>
          </cell>
          <cell r="B1598" t="str">
            <v>ｼｶﾞｹﾝ</v>
          </cell>
          <cell r="C1598" t="str">
            <v>ﾏｲﾊﾞﾗｼ</v>
          </cell>
          <cell r="D1598" t="str">
            <v>ｶﾐﾀﾗ</v>
          </cell>
          <cell r="E1598" t="str">
            <v>滋賀県</v>
          </cell>
          <cell r="F1598" t="str">
            <v>米原市</v>
          </cell>
          <cell r="G1598" t="str">
            <v>米原市</v>
          </cell>
          <cell r="H1598" t="str">
            <v>上多良</v>
          </cell>
        </row>
        <row r="1599">
          <cell r="A1599">
            <v>5210033</v>
          </cell>
          <cell r="B1599" t="str">
            <v>ｼｶﾞｹﾝ</v>
          </cell>
          <cell r="C1599" t="str">
            <v>ﾏｲﾊﾞﾗｼ</v>
          </cell>
          <cell r="D1599" t="str">
            <v>ｶﾐﾆｭｳ</v>
          </cell>
          <cell r="E1599" t="str">
            <v>滋賀県</v>
          </cell>
          <cell r="F1599" t="str">
            <v>米原市</v>
          </cell>
          <cell r="G1599" t="str">
            <v>米原市</v>
          </cell>
          <cell r="H1599" t="str">
            <v>上丹生</v>
          </cell>
        </row>
        <row r="1600">
          <cell r="A1600">
            <v>5210227</v>
          </cell>
          <cell r="B1600" t="str">
            <v>ｼｶﾞｹﾝ</v>
          </cell>
          <cell r="C1600" t="str">
            <v>ﾏｲﾊﾞﾗｼ</v>
          </cell>
          <cell r="D1600" t="str">
            <v>ｶﾗｽﾜｷ</v>
          </cell>
          <cell r="E1600" t="str">
            <v>滋賀県</v>
          </cell>
          <cell r="F1600" t="str">
            <v>米原市</v>
          </cell>
          <cell r="G1600" t="str">
            <v>米原市</v>
          </cell>
          <cell r="H1600" t="str">
            <v>烏脇</v>
          </cell>
        </row>
        <row r="1601">
          <cell r="A1601">
            <v>5210021</v>
          </cell>
          <cell r="B1601" t="str">
            <v>ｼｶﾞｹﾝ</v>
          </cell>
          <cell r="C1601" t="str">
            <v>ﾏｲﾊﾞﾗｼ</v>
          </cell>
          <cell r="D1601" t="str">
            <v>ｶﾜﾅﾐ</v>
          </cell>
          <cell r="E1601" t="str">
            <v>滋賀県</v>
          </cell>
          <cell r="F1601" t="str">
            <v>米原市</v>
          </cell>
          <cell r="G1601" t="str">
            <v>米原市</v>
          </cell>
          <cell r="H1601" t="str">
            <v>河南</v>
          </cell>
        </row>
        <row r="1602">
          <cell r="A1602">
            <v>5210217</v>
          </cell>
          <cell r="B1602" t="str">
            <v>ｼｶﾞｹﾝ</v>
          </cell>
          <cell r="C1602" t="str">
            <v>ﾏｲﾊﾞﾗｼ</v>
          </cell>
          <cell r="D1602" t="str">
            <v>ｷﾀｶﾞﾀ</v>
          </cell>
          <cell r="E1602" t="str">
            <v>滋賀県</v>
          </cell>
          <cell r="F1602" t="str">
            <v>米原市</v>
          </cell>
          <cell r="G1602" t="str">
            <v>米原市</v>
          </cell>
          <cell r="H1602" t="str">
            <v>北方</v>
          </cell>
        </row>
        <row r="1603">
          <cell r="A1603">
            <v>5210203</v>
          </cell>
          <cell r="B1603" t="str">
            <v>ｼｶﾞｹﾝ</v>
          </cell>
          <cell r="C1603" t="str">
            <v>ﾏｲﾊﾞﾗｼ</v>
          </cell>
          <cell r="D1603" t="str">
            <v>ｷﾖﾀｷ</v>
          </cell>
          <cell r="E1603" t="str">
            <v>滋賀県</v>
          </cell>
          <cell r="F1603" t="str">
            <v>米原市</v>
          </cell>
          <cell r="G1603" t="str">
            <v>米原市</v>
          </cell>
          <cell r="H1603" t="str">
            <v>清滝</v>
          </cell>
        </row>
        <row r="1604">
          <cell r="A1604">
            <v>5210308</v>
          </cell>
          <cell r="B1604" t="str">
            <v>ｼｶﾞｹﾝ</v>
          </cell>
          <cell r="C1604" t="str">
            <v>ﾏｲﾊﾞﾗｼ</v>
          </cell>
          <cell r="D1604" t="str">
            <v>ｺｲｽﾞﾐ</v>
          </cell>
          <cell r="E1604" t="str">
            <v>滋賀県</v>
          </cell>
          <cell r="F1604" t="str">
            <v>米原市</v>
          </cell>
          <cell r="G1604" t="str">
            <v>米原市</v>
          </cell>
          <cell r="H1604" t="str">
            <v>小泉</v>
          </cell>
        </row>
        <row r="1605">
          <cell r="A1605">
            <v>5210303</v>
          </cell>
          <cell r="B1605" t="str">
            <v>ｼｶﾞｹﾝ</v>
          </cell>
          <cell r="C1605" t="str">
            <v>ﾏｲﾊﾞﾗｼ</v>
          </cell>
          <cell r="D1605" t="str">
            <v>ｺｳｶﾞ</v>
          </cell>
          <cell r="E1605" t="str">
            <v>滋賀県</v>
          </cell>
          <cell r="F1605" t="str">
            <v>米原市</v>
          </cell>
          <cell r="G1605" t="str">
            <v>米原市</v>
          </cell>
          <cell r="H1605" t="str">
            <v>甲賀</v>
          </cell>
        </row>
        <row r="1606">
          <cell r="A1606">
            <v>5210301</v>
          </cell>
          <cell r="B1606" t="str">
            <v>ｼｶﾞｹﾝ</v>
          </cell>
          <cell r="C1606" t="str">
            <v>ﾏｲﾊﾞﾗｼ</v>
          </cell>
          <cell r="D1606" t="str">
            <v>ｺｳﾂﾞﾊﾗ</v>
          </cell>
          <cell r="E1606" t="str">
            <v>滋賀県</v>
          </cell>
          <cell r="F1606" t="str">
            <v>米原市</v>
          </cell>
          <cell r="G1606" t="str">
            <v>米原市</v>
          </cell>
          <cell r="H1606" t="str">
            <v>甲津原</v>
          </cell>
        </row>
        <row r="1607">
          <cell r="A1607">
            <v>5210072</v>
          </cell>
          <cell r="B1607" t="str">
            <v>ｼｶﾞｹﾝ</v>
          </cell>
          <cell r="C1607" t="str">
            <v>ﾏｲﾊﾞﾗｼ</v>
          </cell>
          <cell r="D1607" t="str">
            <v>ｺﾞｳﾄﾞ</v>
          </cell>
          <cell r="E1607" t="str">
            <v>滋賀県</v>
          </cell>
          <cell r="F1607" t="str">
            <v>米原市</v>
          </cell>
          <cell r="G1607" t="str">
            <v>米原市</v>
          </cell>
          <cell r="H1607" t="str">
            <v>顔戸</v>
          </cell>
        </row>
        <row r="1608">
          <cell r="A1608">
            <v>5210092</v>
          </cell>
          <cell r="B1608" t="str">
            <v>ｼｶﾞｹﾝ</v>
          </cell>
          <cell r="C1608" t="str">
            <v>ﾏｲﾊﾞﾗｼ</v>
          </cell>
          <cell r="D1608" t="str">
            <v>ｻｲｴﾝｼﾞ</v>
          </cell>
          <cell r="E1608" t="str">
            <v>滋賀県</v>
          </cell>
          <cell r="F1608" t="str">
            <v>米原市</v>
          </cell>
          <cell r="G1608" t="str">
            <v>米原市</v>
          </cell>
          <cell r="H1608" t="str">
            <v>西円寺</v>
          </cell>
        </row>
        <row r="1609">
          <cell r="A1609">
            <v>5210232</v>
          </cell>
          <cell r="B1609" t="str">
            <v>ｼｶﾞｹﾝ</v>
          </cell>
          <cell r="C1609" t="str">
            <v>ﾏｲﾊﾞﾗｼ</v>
          </cell>
          <cell r="D1609" t="str">
            <v>ｻｶｸﾞﾁ</v>
          </cell>
          <cell r="E1609" t="str">
            <v>滋賀県</v>
          </cell>
          <cell r="F1609" t="str">
            <v>米原市</v>
          </cell>
          <cell r="G1609" t="str">
            <v>米原市</v>
          </cell>
          <cell r="H1609" t="str">
            <v>坂口</v>
          </cell>
        </row>
        <row r="1610">
          <cell r="A1610">
            <v>5210035</v>
          </cell>
          <cell r="B1610" t="str">
            <v>ｼｶﾞｹﾝ</v>
          </cell>
          <cell r="C1610" t="str">
            <v>ﾏｲﾊﾞﾗｼ</v>
          </cell>
          <cell r="D1610" t="str">
            <v>ｻﾒｶﾞｲ</v>
          </cell>
          <cell r="E1610" t="str">
            <v>滋賀県</v>
          </cell>
          <cell r="F1610" t="str">
            <v>米原市</v>
          </cell>
          <cell r="G1610" t="str">
            <v>米原市</v>
          </cell>
          <cell r="H1610" t="str">
            <v>醒井</v>
          </cell>
        </row>
        <row r="1611">
          <cell r="A1611">
            <v>5210032</v>
          </cell>
          <cell r="B1611" t="str">
            <v>ｼｶﾞｹﾝ</v>
          </cell>
          <cell r="C1611" t="str">
            <v>ﾏｲﾊﾞﾗｼ</v>
          </cell>
          <cell r="D1611" t="str">
            <v>ｼｵﾘ</v>
          </cell>
          <cell r="E1611" t="str">
            <v>滋賀県</v>
          </cell>
          <cell r="F1611" t="str">
            <v>米原市</v>
          </cell>
          <cell r="G1611" t="str">
            <v>米原市</v>
          </cell>
          <cell r="H1611" t="str">
            <v>枝折</v>
          </cell>
        </row>
        <row r="1612">
          <cell r="A1612">
            <v>5210218</v>
          </cell>
          <cell r="B1612" t="str">
            <v>ｼｶﾞｹﾝ</v>
          </cell>
          <cell r="C1612" t="str">
            <v>ﾏｲﾊﾞﾗｼ</v>
          </cell>
          <cell r="D1612" t="str">
            <v>ｼｶﾞﾔ</v>
          </cell>
          <cell r="E1612" t="str">
            <v>滋賀県</v>
          </cell>
          <cell r="F1612" t="str">
            <v>米原市</v>
          </cell>
          <cell r="G1612" t="str">
            <v>米原市</v>
          </cell>
          <cell r="H1612" t="str">
            <v>志賀谷</v>
          </cell>
        </row>
        <row r="1613">
          <cell r="A1613">
            <v>5210306</v>
          </cell>
          <cell r="B1613" t="str">
            <v>ｼｶﾞｹﾝ</v>
          </cell>
          <cell r="C1613" t="str">
            <v>ﾏｲﾊﾞﾗｼ</v>
          </cell>
          <cell r="D1613" t="str">
            <v>ｼﾓｲﾀﾅﾐ</v>
          </cell>
          <cell r="E1613" t="str">
            <v>滋賀県</v>
          </cell>
          <cell r="F1613" t="str">
            <v>米原市</v>
          </cell>
          <cell r="G1613" t="str">
            <v>米原市</v>
          </cell>
          <cell r="H1613" t="str">
            <v>下板並</v>
          </cell>
        </row>
        <row r="1614">
          <cell r="A1614">
            <v>5210016</v>
          </cell>
          <cell r="B1614" t="str">
            <v>ｼｶﾞｹﾝ</v>
          </cell>
          <cell r="C1614" t="str">
            <v>ﾏｲﾊﾞﾗｼ</v>
          </cell>
          <cell r="D1614" t="str">
            <v>ｼﾓﾀﾗ</v>
          </cell>
          <cell r="E1614" t="str">
            <v>滋賀県</v>
          </cell>
          <cell r="F1614" t="str">
            <v>米原市</v>
          </cell>
          <cell r="G1614" t="str">
            <v>米原市</v>
          </cell>
          <cell r="H1614" t="str">
            <v>下多良</v>
          </cell>
        </row>
        <row r="1615">
          <cell r="A1615">
            <v>5210034</v>
          </cell>
          <cell r="B1615" t="str">
            <v>ｼｶﾞｹﾝ</v>
          </cell>
          <cell r="C1615" t="str">
            <v>ﾏｲﾊﾞﾗｼ</v>
          </cell>
          <cell r="D1615" t="str">
            <v>ｼﾓﾆｭｳ</v>
          </cell>
          <cell r="E1615" t="str">
            <v>滋賀県</v>
          </cell>
          <cell r="F1615" t="str">
            <v>米原市</v>
          </cell>
          <cell r="G1615" t="str">
            <v>米原市</v>
          </cell>
          <cell r="H1615" t="str">
            <v>下丹生</v>
          </cell>
        </row>
        <row r="1616">
          <cell r="A1616">
            <v>5210327</v>
          </cell>
          <cell r="B1616" t="str">
            <v>ｼｶﾞｹﾝ</v>
          </cell>
          <cell r="C1616" t="str">
            <v>ﾏｲﾊﾞﾗｼ</v>
          </cell>
          <cell r="D1616" t="str">
            <v>ｼﾞｮｳﾍｲｼﾞ</v>
          </cell>
          <cell r="E1616" t="str">
            <v>滋賀県</v>
          </cell>
          <cell r="F1616" t="str">
            <v>米原市</v>
          </cell>
          <cell r="G1616" t="str">
            <v>米原市</v>
          </cell>
          <cell r="H1616" t="str">
            <v>上平寺</v>
          </cell>
        </row>
        <row r="1617">
          <cell r="A1617">
            <v>5210083</v>
          </cell>
          <cell r="B1617" t="str">
            <v>ｼｶﾞｹﾝ</v>
          </cell>
          <cell r="C1617" t="str">
            <v>ﾏｲﾊﾞﾗｼ</v>
          </cell>
          <cell r="D1617" t="str">
            <v>ｼﾝｼﾞｮｳ</v>
          </cell>
          <cell r="E1617" t="str">
            <v>滋賀県</v>
          </cell>
          <cell r="F1617" t="str">
            <v>米原市</v>
          </cell>
          <cell r="G1617" t="str">
            <v>米原市</v>
          </cell>
          <cell r="H1617" t="str">
            <v>新庄</v>
          </cell>
        </row>
        <row r="1618">
          <cell r="A1618">
            <v>5210314</v>
          </cell>
          <cell r="B1618" t="str">
            <v>ｼｶﾞｹﾝ</v>
          </cell>
          <cell r="C1618" t="str">
            <v>ﾏｲﾊﾞﾗｼ</v>
          </cell>
          <cell r="D1618" t="str">
            <v>ｽｲｼﾞｮｳ</v>
          </cell>
          <cell r="E1618" t="str">
            <v>滋賀県</v>
          </cell>
          <cell r="F1618" t="str">
            <v>米原市</v>
          </cell>
          <cell r="G1618" t="str">
            <v>米原市</v>
          </cell>
          <cell r="H1618" t="str">
            <v>春照</v>
          </cell>
        </row>
        <row r="1619">
          <cell r="A1619">
            <v>5210216</v>
          </cell>
          <cell r="B1619" t="str">
            <v>ｼｶﾞｹﾝ</v>
          </cell>
          <cell r="C1619" t="str">
            <v>ﾏｲﾊﾞﾗｼ</v>
          </cell>
          <cell r="D1619" t="str">
            <v>ｽｴ</v>
          </cell>
          <cell r="E1619" t="str">
            <v>滋賀県</v>
          </cell>
          <cell r="F1619" t="str">
            <v>米原市</v>
          </cell>
          <cell r="G1619" t="str">
            <v>米原市</v>
          </cell>
          <cell r="H1619" t="str">
            <v>菅江</v>
          </cell>
        </row>
        <row r="1620">
          <cell r="A1620">
            <v>5210245</v>
          </cell>
          <cell r="B1620" t="str">
            <v>ｼｶﾞｹﾝ</v>
          </cell>
          <cell r="C1620" t="str">
            <v>ﾏｲﾊﾞﾗｼ</v>
          </cell>
          <cell r="D1620" t="str">
            <v>ｽｶﾞﾜ</v>
          </cell>
          <cell r="E1620" t="str">
            <v>滋賀県</v>
          </cell>
          <cell r="F1620" t="str">
            <v>米原市</v>
          </cell>
          <cell r="G1620" t="str">
            <v>米原市</v>
          </cell>
          <cell r="H1620" t="str">
            <v>須川</v>
          </cell>
        </row>
        <row r="1621">
          <cell r="A1621">
            <v>5210322</v>
          </cell>
          <cell r="B1621" t="str">
            <v>ｼｶﾞｹﾝ</v>
          </cell>
          <cell r="C1621" t="str">
            <v>ﾏｲﾊﾞﾗｼ</v>
          </cell>
          <cell r="D1621" t="str">
            <v>ｽｷﾞｻﾜ</v>
          </cell>
          <cell r="E1621" t="str">
            <v>滋賀県</v>
          </cell>
          <cell r="F1621" t="str">
            <v>米原市</v>
          </cell>
          <cell r="G1621" t="str">
            <v>米原市</v>
          </cell>
          <cell r="H1621" t="str">
            <v>杉沢</v>
          </cell>
        </row>
        <row r="1622">
          <cell r="A1622">
            <v>5210321</v>
          </cell>
          <cell r="B1622" t="str">
            <v>ｼｶﾞｹﾝ</v>
          </cell>
          <cell r="C1622" t="str">
            <v>ﾏｲﾊﾞﾗｼ</v>
          </cell>
          <cell r="D1622" t="str">
            <v>ﾀｶﾊﾞﾝ</v>
          </cell>
          <cell r="E1622" t="str">
            <v>滋賀県</v>
          </cell>
          <cell r="F1622" t="str">
            <v>米原市</v>
          </cell>
          <cell r="G1622" t="str">
            <v>米原市</v>
          </cell>
          <cell r="H1622" t="str">
            <v>高番</v>
          </cell>
        </row>
        <row r="1623">
          <cell r="A1623">
            <v>5210074</v>
          </cell>
          <cell r="B1623" t="str">
            <v>ｼｶﾞｹﾝ</v>
          </cell>
          <cell r="C1623" t="str">
            <v>ﾏｲﾊﾞﾗｼ</v>
          </cell>
          <cell r="D1623" t="str">
            <v>ﾀｶﾐｿﾞ</v>
          </cell>
          <cell r="E1623" t="str">
            <v>滋賀県</v>
          </cell>
          <cell r="F1623" t="str">
            <v>米原市</v>
          </cell>
          <cell r="G1623" t="str">
            <v>米原市</v>
          </cell>
          <cell r="H1623" t="str">
            <v>高溝</v>
          </cell>
        </row>
        <row r="1624">
          <cell r="A1624">
            <v>5210081</v>
          </cell>
          <cell r="B1624" t="str">
            <v>ｼｶﾞｹﾝ</v>
          </cell>
          <cell r="C1624" t="str">
            <v>ﾏｲﾊﾞﾗｼ</v>
          </cell>
          <cell r="D1624" t="str">
            <v>ﾀﾜﾀﾞ</v>
          </cell>
          <cell r="E1624" t="str">
            <v>滋賀県</v>
          </cell>
          <cell r="F1624" t="str">
            <v>米原市</v>
          </cell>
          <cell r="G1624" t="str">
            <v>米原市</v>
          </cell>
          <cell r="H1624" t="str">
            <v>多和田</v>
          </cell>
        </row>
        <row r="1625">
          <cell r="A1625">
            <v>5210201</v>
          </cell>
          <cell r="B1625" t="str">
            <v>ｼｶﾞｹﾝ</v>
          </cell>
          <cell r="C1625" t="str">
            <v>ﾏｲﾊﾞﾗｼ</v>
          </cell>
          <cell r="D1625" t="str">
            <v>ﾁｮｳｷｭｳｼﾞ</v>
          </cell>
          <cell r="E1625" t="str">
            <v>滋賀県</v>
          </cell>
          <cell r="F1625" t="str">
            <v>米原市</v>
          </cell>
          <cell r="G1625" t="str">
            <v>米原市</v>
          </cell>
          <cell r="H1625" t="str">
            <v>長久寺</v>
          </cell>
        </row>
        <row r="1626">
          <cell r="A1626">
            <v>5210093</v>
          </cell>
          <cell r="B1626" t="str">
            <v>ｼｶﾞｹﾝ</v>
          </cell>
          <cell r="C1626" t="str">
            <v>ﾏｲﾊﾞﾗｼ</v>
          </cell>
          <cell r="D1626" t="str">
            <v>ﾃﾗｸﾗ</v>
          </cell>
          <cell r="E1626" t="str">
            <v>滋賀県</v>
          </cell>
          <cell r="F1626" t="str">
            <v>米原市</v>
          </cell>
          <cell r="G1626" t="str">
            <v>米原市</v>
          </cell>
          <cell r="H1626" t="str">
            <v>寺倉</v>
          </cell>
        </row>
        <row r="1627">
          <cell r="A1627">
            <v>5210326</v>
          </cell>
          <cell r="B1627" t="str">
            <v>ｼｶﾞｹﾝ</v>
          </cell>
          <cell r="C1627" t="str">
            <v>ﾏｲﾊﾞﾗｼ</v>
          </cell>
          <cell r="D1627" t="str">
            <v>ﾃﾗﾊﾞﾔｼ</v>
          </cell>
          <cell r="E1627" t="str">
            <v>滋賀県</v>
          </cell>
          <cell r="F1627" t="str">
            <v>米原市</v>
          </cell>
          <cell r="G1627" t="str">
            <v>米原市</v>
          </cell>
          <cell r="H1627" t="str">
            <v>寺林</v>
          </cell>
        </row>
        <row r="1628">
          <cell r="A1628">
            <v>5210222</v>
          </cell>
          <cell r="B1628" t="str">
            <v>ｼｶﾞｹﾝ</v>
          </cell>
          <cell r="C1628" t="str">
            <v>ﾏｲﾊﾞﾗｼ</v>
          </cell>
          <cell r="D1628" t="str">
            <v>ﾃﾝﾏ</v>
          </cell>
          <cell r="E1628" t="str">
            <v>滋賀県</v>
          </cell>
          <cell r="F1628" t="str">
            <v>米原市</v>
          </cell>
          <cell r="G1628" t="str">
            <v>米原市</v>
          </cell>
          <cell r="H1628" t="str">
            <v>天満</v>
          </cell>
        </row>
        <row r="1629">
          <cell r="A1629">
            <v>5210213</v>
          </cell>
          <cell r="B1629" t="str">
            <v>ｼｶﾞｹﾝ</v>
          </cell>
          <cell r="C1629" t="str">
            <v>ﾏｲﾊﾞﾗｼ</v>
          </cell>
          <cell r="D1629" t="str">
            <v>ﾄﾞｳﾀﾞﾆ</v>
          </cell>
          <cell r="E1629" t="str">
            <v>滋賀県</v>
          </cell>
          <cell r="F1629" t="str">
            <v>米原市</v>
          </cell>
          <cell r="G1629" t="str">
            <v>米原市</v>
          </cell>
          <cell r="H1629" t="str">
            <v>堂谷</v>
          </cell>
        </row>
        <row r="1630">
          <cell r="A1630">
            <v>5210242</v>
          </cell>
          <cell r="B1630" t="str">
            <v>ｼｶﾞｹﾝ</v>
          </cell>
          <cell r="C1630" t="str">
            <v>ﾏｲﾊﾞﾗｼ</v>
          </cell>
          <cell r="D1630" t="str">
            <v>ﾅｶﾞｵｶ</v>
          </cell>
          <cell r="E1630" t="str">
            <v>滋賀県</v>
          </cell>
          <cell r="F1630" t="str">
            <v>米原市</v>
          </cell>
          <cell r="G1630" t="str">
            <v>米原市</v>
          </cell>
          <cell r="H1630" t="str">
            <v>長岡</v>
          </cell>
        </row>
        <row r="1631">
          <cell r="A1631">
            <v>5210061</v>
          </cell>
          <cell r="B1631" t="str">
            <v>ｼｶﾞｹﾝ</v>
          </cell>
          <cell r="C1631" t="str">
            <v>ﾏｲﾊﾞﾗｼ</v>
          </cell>
          <cell r="D1631" t="str">
            <v>ﾅｶﾞｻﾜ</v>
          </cell>
          <cell r="E1631" t="str">
            <v>滋賀県</v>
          </cell>
          <cell r="F1631" t="str">
            <v>米原市</v>
          </cell>
          <cell r="G1631" t="str">
            <v>米原市</v>
          </cell>
          <cell r="H1631" t="str">
            <v>長沢</v>
          </cell>
        </row>
        <row r="1632">
          <cell r="A1632">
            <v>5210011</v>
          </cell>
          <cell r="B1632" t="str">
            <v>ｼｶﾞｹﾝ</v>
          </cell>
          <cell r="C1632" t="str">
            <v>ﾏｲﾊﾞﾗｼ</v>
          </cell>
          <cell r="D1632" t="str">
            <v>ﾅｶﾀﾗ</v>
          </cell>
          <cell r="E1632" t="str">
            <v>滋賀県</v>
          </cell>
          <cell r="F1632" t="str">
            <v>米原市</v>
          </cell>
          <cell r="G1632" t="str">
            <v>米原市</v>
          </cell>
          <cell r="H1632" t="str">
            <v>中多良</v>
          </cell>
        </row>
        <row r="1633">
          <cell r="A1633">
            <v>5210024</v>
          </cell>
          <cell r="B1633" t="str">
            <v>ｼｶﾞｹﾝ</v>
          </cell>
          <cell r="C1633" t="str">
            <v>ﾏｲﾊﾞﾗｼ</v>
          </cell>
          <cell r="D1633" t="str">
            <v>ﾆｼｻｶ</v>
          </cell>
          <cell r="E1633" t="str">
            <v>滋賀県</v>
          </cell>
          <cell r="F1633" t="str">
            <v>米原市</v>
          </cell>
          <cell r="G1633" t="str">
            <v>米原市</v>
          </cell>
          <cell r="H1633" t="str">
            <v>西坂</v>
          </cell>
        </row>
        <row r="1634">
          <cell r="A1634">
            <v>5210241</v>
          </cell>
          <cell r="B1634" t="str">
            <v>ｼｶﾞｹﾝ</v>
          </cell>
          <cell r="C1634" t="str">
            <v>ﾏｲﾊﾞﾗｼ</v>
          </cell>
          <cell r="D1634" t="str">
            <v>ﾆｼﾔﾏ</v>
          </cell>
          <cell r="E1634" t="str">
            <v>滋賀県</v>
          </cell>
          <cell r="F1634" t="str">
            <v>米原市</v>
          </cell>
          <cell r="G1634" t="str">
            <v>米原市</v>
          </cell>
          <cell r="H1634" t="str">
            <v>西山</v>
          </cell>
        </row>
        <row r="1635">
          <cell r="A1635">
            <v>5210084</v>
          </cell>
          <cell r="B1635" t="str">
            <v>ｼｶﾞｹﾝ</v>
          </cell>
          <cell r="C1635" t="str">
            <v>ﾏｲﾊﾞﾗｼ</v>
          </cell>
          <cell r="D1635" t="str">
            <v>ﾆｯｺｳｼﾞ</v>
          </cell>
          <cell r="E1635" t="str">
            <v>滋賀県</v>
          </cell>
          <cell r="F1635" t="str">
            <v>米原市</v>
          </cell>
          <cell r="G1635" t="str">
            <v>米原市</v>
          </cell>
          <cell r="H1635" t="str">
            <v>日光寺</v>
          </cell>
        </row>
        <row r="1636">
          <cell r="A1636">
            <v>5210233</v>
          </cell>
          <cell r="B1636" t="str">
            <v>ｼｶﾞｹﾝ</v>
          </cell>
          <cell r="C1636" t="str">
            <v>ﾏｲﾊﾞﾗｼ</v>
          </cell>
          <cell r="D1636" t="str">
            <v>ﾉｲｼｷ</v>
          </cell>
          <cell r="E1636" t="str">
            <v>滋賀県</v>
          </cell>
          <cell r="F1636" t="str">
            <v>米原市</v>
          </cell>
          <cell r="G1636" t="str">
            <v>米原市</v>
          </cell>
          <cell r="H1636" t="str">
            <v>野一色</v>
          </cell>
        </row>
        <row r="1637">
          <cell r="A1637">
            <v>5210082</v>
          </cell>
          <cell r="B1637" t="str">
            <v>ｼｶﾞｹﾝ</v>
          </cell>
          <cell r="C1637" t="str">
            <v>ﾏｲﾊﾞﾗｼ</v>
          </cell>
          <cell r="D1637" t="str">
            <v>ﾉﾄｾ</v>
          </cell>
          <cell r="E1637" t="str">
            <v>滋賀県</v>
          </cell>
          <cell r="F1637" t="str">
            <v>米原市</v>
          </cell>
          <cell r="G1637" t="str">
            <v>米原市</v>
          </cell>
          <cell r="H1637" t="str">
            <v>能登瀬</v>
          </cell>
        </row>
        <row r="1638">
          <cell r="A1638">
            <v>5210236</v>
          </cell>
          <cell r="B1638" t="str">
            <v>ｼｶﾞｹﾝ</v>
          </cell>
          <cell r="C1638" t="str">
            <v>ﾏｲﾊﾞﾗｼ</v>
          </cell>
          <cell r="D1638" t="str">
            <v>ﾊｻﾏﾀ</v>
          </cell>
          <cell r="E1638" t="str">
            <v>滋賀県</v>
          </cell>
          <cell r="F1638" t="str">
            <v>米原市</v>
          </cell>
          <cell r="G1638" t="str">
            <v>米原市</v>
          </cell>
          <cell r="H1638" t="str">
            <v>間田</v>
          </cell>
        </row>
        <row r="1639">
          <cell r="A1639">
            <v>5210025</v>
          </cell>
          <cell r="B1639" t="str">
            <v>ｼｶﾞｹﾝ</v>
          </cell>
          <cell r="C1639" t="str">
            <v>ﾏｲﾊﾞﾗｼ</v>
          </cell>
          <cell r="D1639" t="str">
            <v>ﾊﾞﾝﾊﾞ</v>
          </cell>
          <cell r="E1639" t="str">
            <v>滋賀県</v>
          </cell>
          <cell r="F1639" t="str">
            <v>米原市</v>
          </cell>
          <cell r="G1639" t="str">
            <v>米原市</v>
          </cell>
          <cell r="H1639" t="str">
            <v>番場</v>
          </cell>
        </row>
        <row r="1640">
          <cell r="A1640">
            <v>5210022</v>
          </cell>
          <cell r="B1640" t="str">
            <v>ｼｶﾞｹﾝ</v>
          </cell>
          <cell r="C1640" t="str">
            <v>ﾏｲﾊﾞﾗｼ</v>
          </cell>
          <cell r="D1640" t="str">
            <v>ﾋｸﾞﾁ</v>
          </cell>
          <cell r="E1640" t="str">
            <v>滋賀県</v>
          </cell>
          <cell r="F1640" t="str">
            <v>米原市</v>
          </cell>
          <cell r="G1640" t="str">
            <v>米原市</v>
          </cell>
          <cell r="H1640" t="str">
            <v>樋口</v>
          </cell>
        </row>
        <row r="1641">
          <cell r="A1641">
            <v>5210325</v>
          </cell>
          <cell r="B1641" t="str">
            <v>ｼｶﾞｹﾝ</v>
          </cell>
          <cell r="C1641" t="str">
            <v>ﾏｲﾊﾞﾗｼ</v>
          </cell>
          <cell r="D1641" t="str">
            <v>ﾌｼﾞｶﾜ</v>
          </cell>
          <cell r="E1641" t="str">
            <v>滋賀県</v>
          </cell>
          <cell r="F1641" t="str">
            <v>米原市</v>
          </cell>
          <cell r="G1641" t="str">
            <v>米原市</v>
          </cell>
          <cell r="H1641" t="str">
            <v>藤川</v>
          </cell>
        </row>
        <row r="1642">
          <cell r="A1642">
            <v>5210071</v>
          </cell>
          <cell r="B1642" t="str">
            <v>ｼｶﾞｹﾝ</v>
          </cell>
          <cell r="C1642" t="str">
            <v>ﾏｲﾊﾞﾗｼ</v>
          </cell>
          <cell r="D1642" t="str">
            <v>ﾌﾅｻｷ</v>
          </cell>
          <cell r="E1642" t="str">
            <v>滋賀県</v>
          </cell>
          <cell r="F1642" t="str">
            <v>米原市</v>
          </cell>
          <cell r="G1642" t="str">
            <v>米原市</v>
          </cell>
          <cell r="H1642" t="str">
            <v>舟崎</v>
          </cell>
        </row>
        <row r="1643">
          <cell r="A1643">
            <v>5210224</v>
          </cell>
          <cell r="B1643" t="str">
            <v>ｼｶﾞｹﾝ</v>
          </cell>
          <cell r="C1643" t="str">
            <v>ﾏｲﾊﾞﾗｼ</v>
          </cell>
          <cell r="D1643" t="str">
            <v>ﾌﾞﾏ</v>
          </cell>
          <cell r="E1643" t="str">
            <v>滋賀県</v>
          </cell>
          <cell r="F1643" t="str">
            <v>米原市</v>
          </cell>
          <cell r="G1643" t="str">
            <v>米原市</v>
          </cell>
          <cell r="H1643" t="str">
            <v>夫馬</v>
          </cell>
        </row>
        <row r="1644">
          <cell r="A1644">
            <v>5210212</v>
          </cell>
          <cell r="B1644" t="str">
            <v>ｼｶﾞｹﾝ</v>
          </cell>
          <cell r="C1644" t="str">
            <v>ﾏｲﾊﾞﾗｼ</v>
          </cell>
          <cell r="D1644" t="str">
            <v>ﾎﾝｺﾞｳ</v>
          </cell>
          <cell r="E1644" t="str">
            <v>滋賀県</v>
          </cell>
          <cell r="F1644" t="str">
            <v>米原市</v>
          </cell>
          <cell r="G1644" t="str">
            <v>米原市</v>
          </cell>
          <cell r="H1644" t="str">
            <v>本郷</v>
          </cell>
        </row>
        <row r="1645">
          <cell r="A1645">
            <v>5210012</v>
          </cell>
          <cell r="B1645" t="str">
            <v>ｼｶﾞｹﾝ</v>
          </cell>
          <cell r="C1645" t="str">
            <v>ﾏｲﾊﾞﾗｼ</v>
          </cell>
          <cell r="D1645" t="str">
            <v>ﾏｲﾊﾗ</v>
          </cell>
          <cell r="E1645" t="str">
            <v>滋賀県</v>
          </cell>
          <cell r="F1645" t="str">
            <v>米原市</v>
          </cell>
          <cell r="G1645" t="str">
            <v>米原市</v>
          </cell>
          <cell r="H1645" t="str">
            <v>米原</v>
          </cell>
        </row>
        <row r="1646">
          <cell r="A1646">
            <v>5210015</v>
          </cell>
          <cell r="B1646" t="str">
            <v>ｼｶﾞｹﾝ</v>
          </cell>
          <cell r="C1646" t="str">
            <v>ﾏｲﾊﾞﾗｼ</v>
          </cell>
          <cell r="D1646" t="str">
            <v>ﾏｲﾊﾞﾗﾆｼ</v>
          </cell>
          <cell r="E1646" t="str">
            <v>滋賀県</v>
          </cell>
          <cell r="F1646" t="str">
            <v>米原市</v>
          </cell>
          <cell r="G1646" t="str">
            <v>米原市</v>
          </cell>
          <cell r="H1646" t="str">
            <v>米原西</v>
          </cell>
        </row>
        <row r="1647">
          <cell r="A1647">
            <v>5210302</v>
          </cell>
          <cell r="B1647" t="str">
            <v>ｼｶﾞｹﾝ</v>
          </cell>
          <cell r="C1647" t="str">
            <v>ﾏｲﾊﾞﾗｼ</v>
          </cell>
          <cell r="D1647" t="str">
            <v>ﾏｶﾞﾀﾆ</v>
          </cell>
          <cell r="E1647" t="str">
            <v>滋賀県</v>
          </cell>
          <cell r="F1647" t="str">
            <v>米原市</v>
          </cell>
          <cell r="G1647" t="str">
            <v>米原市</v>
          </cell>
          <cell r="H1647" t="str">
            <v>曲谷</v>
          </cell>
        </row>
        <row r="1648">
          <cell r="A1648">
            <v>5210243</v>
          </cell>
          <cell r="B1648" t="str">
            <v>ｼｶﾞｹﾝ</v>
          </cell>
          <cell r="C1648" t="str">
            <v>ﾏｲﾊﾞﾗｼ</v>
          </cell>
          <cell r="D1648" t="str">
            <v>ﾏﾝｶﾞﾝｼﾞ</v>
          </cell>
          <cell r="E1648" t="str">
            <v>滋賀県</v>
          </cell>
          <cell r="F1648" t="str">
            <v>米原市</v>
          </cell>
          <cell r="G1648" t="str">
            <v>米原市</v>
          </cell>
          <cell r="H1648" t="str">
            <v>万願寺</v>
          </cell>
        </row>
        <row r="1649">
          <cell r="A1649">
            <v>5210073</v>
          </cell>
          <cell r="B1649" t="str">
            <v>ｼｶﾞｹﾝ</v>
          </cell>
          <cell r="C1649" t="str">
            <v>ﾏｲﾊﾞﾗｼ</v>
          </cell>
          <cell r="D1649" t="str">
            <v>ﾐﾉｳﾗ</v>
          </cell>
          <cell r="E1649" t="str">
            <v>滋賀県</v>
          </cell>
          <cell r="F1649" t="str">
            <v>米原市</v>
          </cell>
          <cell r="G1649" t="str">
            <v>米原市</v>
          </cell>
          <cell r="H1649" t="str">
            <v>箕浦</v>
          </cell>
        </row>
        <row r="1650">
          <cell r="A1650">
            <v>5210023</v>
          </cell>
          <cell r="B1650" t="str">
            <v>ｼｶﾞｹﾝ</v>
          </cell>
          <cell r="C1650" t="str">
            <v>ﾏｲﾊﾞﾗｼ</v>
          </cell>
          <cell r="D1650" t="str">
            <v>ﾐﾖｼ</v>
          </cell>
          <cell r="E1650" t="str">
            <v>滋賀県</v>
          </cell>
          <cell r="F1650" t="str">
            <v>米原市</v>
          </cell>
          <cell r="G1650" t="str">
            <v>米原市</v>
          </cell>
          <cell r="H1650" t="str">
            <v>三吉</v>
          </cell>
        </row>
        <row r="1651">
          <cell r="A1651">
            <v>5210231</v>
          </cell>
          <cell r="B1651" t="str">
            <v>ｼｶﾞｹﾝ</v>
          </cell>
          <cell r="C1651" t="str">
            <v>ﾏｲﾊﾞﾗｼ</v>
          </cell>
          <cell r="D1651" t="str">
            <v>ﾑﾗｲﾀﾞ</v>
          </cell>
          <cell r="E1651" t="str">
            <v>滋賀県</v>
          </cell>
          <cell r="F1651" t="str">
            <v>米原市</v>
          </cell>
          <cell r="G1651" t="str">
            <v>米原市</v>
          </cell>
          <cell r="H1651" t="str">
            <v>村居田</v>
          </cell>
        </row>
        <row r="1652">
          <cell r="A1652">
            <v>5210323</v>
          </cell>
          <cell r="B1652" t="str">
            <v>ｼｶﾞｹﾝ</v>
          </cell>
          <cell r="C1652" t="str">
            <v>ﾏｲﾊﾞﾗｼ</v>
          </cell>
          <cell r="D1652" t="str">
            <v>ﾑﾗｷﾞ</v>
          </cell>
          <cell r="E1652" t="str">
            <v>滋賀県</v>
          </cell>
          <cell r="F1652" t="str">
            <v>米原市</v>
          </cell>
          <cell r="G1652" t="str">
            <v>米原市</v>
          </cell>
          <cell r="H1652" t="str">
            <v>村木</v>
          </cell>
        </row>
        <row r="1653">
          <cell r="A1653">
            <v>5210223</v>
          </cell>
          <cell r="B1653" t="str">
            <v>ｼｶﾞｹﾝ</v>
          </cell>
          <cell r="C1653" t="str">
            <v>ﾏｲﾊﾞﾗｼ</v>
          </cell>
          <cell r="D1653" t="str">
            <v>ﾓﾄｲﾁﾊﾞ</v>
          </cell>
          <cell r="E1653" t="str">
            <v>滋賀県</v>
          </cell>
          <cell r="F1653" t="str">
            <v>米原市</v>
          </cell>
          <cell r="G1653" t="str">
            <v>米原市</v>
          </cell>
          <cell r="H1653" t="str">
            <v>本市場</v>
          </cell>
        </row>
        <row r="1654">
          <cell r="A1654">
            <v>5210313</v>
          </cell>
          <cell r="B1654" t="str">
            <v>ｼｶﾞｹﾝ</v>
          </cell>
          <cell r="C1654" t="str">
            <v>ﾏｲﾊﾞﾗｼ</v>
          </cell>
          <cell r="D1654" t="str">
            <v>ﾔﾀｶ</v>
          </cell>
          <cell r="E1654" t="str">
            <v>滋賀県</v>
          </cell>
          <cell r="F1654" t="str">
            <v>米原市</v>
          </cell>
          <cell r="G1654" t="str">
            <v>米原市</v>
          </cell>
          <cell r="H1654" t="str">
            <v>弥高</v>
          </cell>
        </row>
        <row r="1655">
          <cell r="A1655">
            <v>5210235</v>
          </cell>
          <cell r="B1655" t="str">
            <v>ｼｶﾞｹﾝ</v>
          </cell>
          <cell r="C1655" t="str">
            <v>ﾏｲﾊﾞﾗｼ</v>
          </cell>
          <cell r="D1655" t="str">
            <v>ﾔﾅｲﾀﾞ</v>
          </cell>
          <cell r="E1655" t="str">
            <v>滋賀県</v>
          </cell>
          <cell r="F1655" t="str">
            <v>米原市</v>
          </cell>
          <cell r="G1655" t="str">
            <v>米原市</v>
          </cell>
          <cell r="H1655" t="str">
            <v>小田</v>
          </cell>
        </row>
        <row r="1656">
          <cell r="A1656">
            <v>5210215</v>
          </cell>
          <cell r="B1656" t="str">
            <v>ｼｶﾞｹﾝ</v>
          </cell>
          <cell r="C1656" t="str">
            <v>ﾏｲﾊﾞﾗｼ</v>
          </cell>
          <cell r="D1656" t="str">
            <v>ﾔﾏﾑﾛ</v>
          </cell>
          <cell r="E1656" t="str">
            <v>滋賀県</v>
          </cell>
          <cell r="F1656" t="str">
            <v>米原市</v>
          </cell>
          <cell r="G1656" t="str">
            <v>米原市</v>
          </cell>
          <cell r="H1656" t="str">
            <v>山室</v>
          </cell>
        </row>
        <row r="1657">
          <cell r="A1657">
            <v>5210304</v>
          </cell>
          <cell r="B1657" t="str">
            <v>ｼｶﾞｹﾝ</v>
          </cell>
          <cell r="C1657" t="str">
            <v>ﾏｲﾊﾞﾗｼ</v>
          </cell>
          <cell r="D1657" t="str">
            <v>ﾖｼﾂｷ</v>
          </cell>
          <cell r="E1657" t="str">
            <v>滋賀県</v>
          </cell>
          <cell r="F1657" t="str">
            <v>米原市</v>
          </cell>
          <cell r="G1657" t="str">
            <v>米原市</v>
          </cell>
          <cell r="H1657" t="str">
            <v>吉槻</v>
          </cell>
        </row>
        <row r="1658">
          <cell r="A1658">
            <v>5210064</v>
          </cell>
          <cell r="B1658" t="str">
            <v>ｼｶﾞｹﾝ</v>
          </cell>
          <cell r="C1658" t="str">
            <v>ﾏｲﾊﾞﾗｼ</v>
          </cell>
          <cell r="D1658" t="str">
            <v>ﾖﾂｷﾞ</v>
          </cell>
          <cell r="E1658" t="str">
            <v>滋賀県</v>
          </cell>
          <cell r="F1658" t="str">
            <v>米原市</v>
          </cell>
          <cell r="G1658" t="str">
            <v>米原市</v>
          </cell>
          <cell r="H1658" t="str">
            <v>世継</v>
          </cell>
        </row>
        <row r="1659">
          <cell r="A1659">
            <v>5291600</v>
          </cell>
          <cell r="B1659" t="str">
            <v>ｼｶﾞｹﾝ</v>
          </cell>
          <cell r="C1659" t="str">
            <v>ｶﾞﾓｳｸﾞﾝﾋﾉﾁｮｳ</v>
          </cell>
          <cell r="D1659" t="str">
            <v>ｲｶﾆｹｲｻｲｶﾞﾅｲﾊﾞｱｲ</v>
          </cell>
          <cell r="E1659" t="str">
            <v>滋賀県</v>
          </cell>
          <cell r="F1659" t="str">
            <v>蒲生郡日野町</v>
          </cell>
          <cell r="G1659" t="str">
            <v>日野町</v>
          </cell>
          <cell r="H1659" t="str">
            <v>以下に掲載がない場合</v>
          </cell>
        </row>
        <row r="1660">
          <cell r="A1660">
            <v>5291661</v>
          </cell>
          <cell r="B1660" t="str">
            <v>ｼｶﾞｹﾝ</v>
          </cell>
          <cell r="C1660" t="str">
            <v>ｶﾞﾓｳｸﾞﾝﾋﾉﾁｮｳ</v>
          </cell>
          <cell r="D1660" t="str">
            <v>ｱﾍﾞｲ</v>
          </cell>
          <cell r="E1660" t="str">
            <v>滋賀県</v>
          </cell>
          <cell r="F1660" t="str">
            <v>蒲生郡日野町</v>
          </cell>
          <cell r="G1660" t="str">
            <v>日野町</v>
          </cell>
          <cell r="H1660" t="str">
            <v>安部居</v>
          </cell>
        </row>
        <row r="1661">
          <cell r="A1661">
            <v>5291655</v>
          </cell>
          <cell r="B1661" t="str">
            <v>ｼｶﾞｹﾝ</v>
          </cell>
          <cell r="C1661" t="str">
            <v>ｶﾞﾓｳｸﾞﾝﾋﾉﾁｮｳ</v>
          </cell>
          <cell r="D1661" t="str">
            <v>ｲｼﾊﾗ</v>
          </cell>
          <cell r="E1661" t="str">
            <v>滋賀県</v>
          </cell>
          <cell r="F1661" t="str">
            <v>蒲生郡日野町</v>
          </cell>
          <cell r="G1661" t="str">
            <v>日野町</v>
          </cell>
          <cell r="H1661" t="str">
            <v>石原</v>
          </cell>
        </row>
        <row r="1662">
          <cell r="A1662">
            <v>5291648</v>
          </cell>
          <cell r="B1662" t="str">
            <v>ｼｶﾞｹﾝ</v>
          </cell>
          <cell r="C1662" t="str">
            <v>ｶﾞﾓｳｸﾞﾝﾋﾉﾁｮｳ</v>
          </cell>
          <cell r="D1662" t="str">
            <v>ｲｾﾉ</v>
          </cell>
          <cell r="E1662" t="str">
            <v>滋賀県</v>
          </cell>
          <cell r="F1662" t="str">
            <v>蒲生郡日野町</v>
          </cell>
          <cell r="G1662" t="str">
            <v>日野町</v>
          </cell>
          <cell r="H1662" t="str">
            <v>いせの</v>
          </cell>
        </row>
        <row r="1663">
          <cell r="A1663">
            <v>5291644</v>
          </cell>
          <cell r="B1663" t="str">
            <v>ｼｶﾞｹﾝ</v>
          </cell>
          <cell r="C1663" t="str">
            <v>ｶﾞﾓｳｸﾞﾝﾋﾉﾁｮｳ</v>
          </cell>
          <cell r="D1663" t="str">
            <v>ｳﾁｲｹ</v>
          </cell>
          <cell r="E1663" t="str">
            <v>滋賀県</v>
          </cell>
          <cell r="F1663" t="str">
            <v>蒲生郡日野町</v>
          </cell>
          <cell r="G1663" t="str">
            <v>日野町</v>
          </cell>
          <cell r="H1663" t="str">
            <v>大字内池</v>
          </cell>
        </row>
        <row r="1664">
          <cell r="A1664">
            <v>5291605</v>
          </cell>
          <cell r="B1664" t="str">
            <v>ｼｶﾞｹﾝ</v>
          </cell>
          <cell r="C1664" t="str">
            <v>ｶﾞﾓｳｸﾞﾝﾋﾉﾁｮｳ</v>
          </cell>
          <cell r="D1664" t="str">
            <v>ｵｲｸﾞﾁ</v>
          </cell>
          <cell r="E1664" t="str">
            <v>滋賀県</v>
          </cell>
          <cell r="F1664" t="str">
            <v>蒲生郡日野町</v>
          </cell>
          <cell r="G1664" t="str">
            <v>日野町</v>
          </cell>
          <cell r="H1664" t="str">
            <v>大字小井口</v>
          </cell>
        </row>
        <row r="1665">
          <cell r="A1665">
            <v>5291603</v>
          </cell>
          <cell r="B1665" t="str">
            <v>ｼｶﾞｹﾝ</v>
          </cell>
          <cell r="C1665" t="str">
            <v>ｶﾞﾓｳｸﾞﾝﾋﾉﾁｮｳ</v>
          </cell>
          <cell r="D1665" t="str">
            <v>ｵｵｸﾎﾞ</v>
          </cell>
          <cell r="E1665" t="str">
            <v>滋賀県</v>
          </cell>
          <cell r="F1665" t="str">
            <v>蒲生郡日野町</v>
          </cell>
          <cell r="G1665" t="str">
            <v>日野町</v>
          </cell>
          <cell r="H1665" t="str">
            <v>大窪</v>
          </cell>
        </row>
        <row r="1666">
          <cell r="A1666">
            <v>5291608</v>
          </cell>
          <cell r="B1666" t="str">
            <v>ｼｶﾞｹﾝ</v>
          </cell>
          <cell r="C1666" t="str">
            <v>ｶﾞﾓｳｸﾞﾝﾋﾉﾁｮｳ</v>
          </cell>
          <cell r="D1666" t="str">
            <v>ｵｵﾀﾆ</v>
          </cell>
          <cell r="E1666" t="str">
            <v>滋賀県</v>
          </cell>
          <cell r="F1666" t="str">
            <v>蒲生郡日野町</v>
          </cell>
          <cell r="G1666" t="str">
            <v>日野町</v>
          </cell>
          <cell r="H1666" t="str">
            <v>大谷</v>
          </cell>
        </row>
        <row r="1667">
          <cell r="A1667">
            <v>5291616</v>
          </cell>
          <cell r="B1667" t="str">
            <v>ｼｶﾞｹﾝ</v>
          </cell>
          <cell r="C1667" t="str">
            <v>ｶﾞﾓｳｸﾞﾝﾋﾉﾁｮｳ</v>
          </cell>
          <cell r="D1667" t="str">
            <v>ｵｸｼ</v>
          </cell>
          <cell r="E1667" t="str">
            <v>滋賀県</v>
          </cell>
          <cell r="F1667" t="str">
            <v>蒲生郡日野町</v>
          </cell>
          <cell r="G1667" t="str">
            <v>日野町</v>
          </cell>
          <cell r="H1667" t="str">
            <v>奥師</v>
          </cell>
        </row>
        <row r="1668">
          <cell r="A1668">
            <v>5291610</v>
          </cell>
          <cell r="B1668" t="str">
            <v>ｼｶﾞｹﾝ</v>
          </cell>
          <cell r="C1668" t="str">
            <v>ｶﾞﾓｳｸﾞﾝﾋﾉﾁｮｳ</v>
          </cell>
          <cell r="D1668" t="str">
            <v>ｵｸﾉｲｹ</v>
          </cell>
          <cell r="E1668" t="str">
            <v>滋賀県</v>
          </cell>
          <cell r="F1668" t="str">
            <v>蒲生郡日野町</v>
          </cell>
          <cell r="G1668" t="str">
            <v>日野町</v>
          </cell>
          <cell r="H1668" t="str">
            <v>奥之池</v>
          </cell>
        </row>
        <row r="1669">
          <cell r="A1669">
            <v>5291626</v>
          </cell>
          <cell r="B1669" t="str">
            <v>ｼｶﾞｹﾝ</v>
          </cell>
          <cell r="C1669" t="str">
            <v>ｶﾞﾓｳｸﾞﾝﾋﾉﾁｮｳ</v>
          </cell>
          <cell r="D1669" t="str">
            <v>ｵﾄﾜ</v>
          </cell>
          <cell r="E1669" t="str">
            <v>滋賀県</v>
          </cell>
          <cell r="F1669" t="str">
            <v>蒲生郡日野町</v>
          </cell>
          <cell r="G1669" t="str">
            <v>日野町</v>
          </cell>
          <cell r="H1669" t="str">
            <v>大字音羽</v>
          </cell>
        </row>
        <row r="1670">
          <cell r="A1670">
            <v>5291631</v>
          </cell>
          <cell r="B1670" t="str">
            <v>ｼｶﾞｹﾝ</v>
          </cell>
          <cell r="C1670" t="str">
            <v>ｶﾞﾓｳｸﾞﾝﾋﾉﾁｮｳ</v>
          </cell>
          <cell r="D1670" t="str">
            <v>ｶｲｶﾞｹ</v>
          </cell>
          <cell r="E1670" t="str">
            <v>滋賀県</v>
          </cell>
          <cell r="F1670" t="str">
            <v>蒲生郡日野町</v>
          </cell>
          <cell r="G1670" t="str">
            <v>日野町</v>
          </cell>
          <cell r="H1670" t="str">
            <v>鎌掛</v>
          </cell>
        </row>
        <row r="1671">
          <cell r="A1671">
            <v>5291632</v>
          </cell>
          <cell r="B1671" t="str">
            <v>ｼｶﾞｹﾝ</v>
          </cell>
          <cell r="C1671" t="str">
            <v>ｶﾞﾓｳｸﾞﾝﾋﾉﾁｮｳ</v>
          </cell>
          <cell r="D1671" t="str">
            <v>ｶﾐｺﾏﾂﾞｷ</v>
          </cell>
          <cell r="E1671" t="str">
            <v>滋賀県</v>
          </cell>
          <cell r="F1671" t="str">
            <v>蒲生郡日野町</v>
          </cell>
          <cell r="G1671" t="str">
            <v>日野町</v>
          </cell>
          <cell r="H1671" t="str">
            <v>上駒月</v>
          </cell>
        </row>
        <row r="1672">
          <cell r="A1672">
            <v>5291613</v>
          </cell>
          <cell r="B1672" t="str">
            <v>ｼｶﾞｹﾝ</v>
          </cell>
          <cell r="C1672" t="str">
            <v>ｶﾞﾓｳｸﾞﾝﾋﾉﾁｮｳ</v>
          </cell>
          <cell r="D1672" t="str">
            <v>ｶﾜﾗ</v>
          </cell>
          <cell r="E1672" t="str">
            <v>滋賀県</v>
          </cell>
          <cell r="F1672" t="str">
            <v>蒲生郡日野町</v>
          </cell>
          <cell r="G1672" t="str">
            <v>日野町</v>
          </cell>
          <cell r="H1672" t="str">
            <v>川原</v>
          </cell>
        </row>
        <row r="1673">
          <cell r="A1673">
            <v>5291602</v>
          </cell>
          <cell r="B1673" t="str">
            <v>ｼｶﾞｹﾝ</v>
          </cell>
          <cell r="C1673" t="str">
            <v>ｶﾞﾓｳｸﾞﾝﾋﾉﾁｮｳ</v>
          </cell>
          <cell r="D1673" t="str">
            <v>ｶﾜﾗ</v>
          </cell>
          <cell r="E1673" t="str">
            <v>滋賀県</v>
          </cell>
          <cell r="F1673" t="str">
            <v>蒲生郡日野町</v>
          </cell>
          <cell r="G1673" t="str">
            <v>日野町</v>
          </cell>
          <cell r="H1673" t="str">
            <v>河原</v>
          </cell>
        </row>
        <row r="1674">
          <cell r="A1674">
            <v>5291622</v>
          </cell>
          <cell r="B1674" t="str">
            <v>ｼｶﾞｹﾝ</v>
          </cell>
          <cell r="C1674" t="str">
            <v>ｶﾞﾓｳｸﾞﾝﾋﾉﾁｮｳ</v>
          </cell>
          <cell r="D1674" t="str">
            <v>ｷﾀﾊﾞﾀ</v>
          </cell>
          <cell r="E1674" t="str">
            <v>滋賀県</v>
          </cell>
          <cell r="F1674" t="str">
            <v>蒲生郡日野町</v>
          </cell>
          <cell r="G1674" t="str">
            <v>日野町</v>
          </cell>
          <cell r="H1674" t="str">
            <v>北畑</v>
          </cell>
        </row>
        <row r="1675">
          <cell r="A1675">
            <v>5291663</v>
          </cell>
          <cell r="B1675" t="str">
            <v>ｼｶﾞｹﾝ</v>
          </cell>
          <cell r="C1675" t="str">
            <v>ｶﾞﾓｳｸﾞﾝﾋﾉﾁｮｳ</v>
          </cell>
          <cell r="D1675" t="str">
            <v>ｷﾀﾜｷ</v>
          </cell>
          <cell r="E1675" t="str">
            <v>滋賀県</v>
          </cell>
          <cell r="F1675" t="str">
            <v>蒲生郡日野町</v>
          </cell>
          <cell r="G1675" t="str">
            <v>日野町</v>
          </cell>
          <cell r="H1675" t="str">
            <v>北脇</v>
          </cell>
        </row>
        <row r="1676">
          <cell r="A1676">
            <v>5291607</v>
          </cell>
          <cell r="B1676" t="str">
            <v>ｼｶﾞｹﾝ</v>
          </cell>
          <cell r="C1676" t="str">
            <v>ｶﾞﾓｳｸﾞﾝﾋﾉﾁｮｳ</v>
          </cell>
          <cell r="D1676" t="str">
            <v>ｷﾂﾞ</v>
          </cell>
          <cell r="E1676" t="str">
            <v>滋賀県</v>
          </cell>
          <cell r="F1676" t="str">
            <v>蒲生郡日野町</v>
          </cell>
          <cell r="G1676" t="str">
            <v>日野町</v>
          </cell>
          <cell r="H1676" t="str">
            <v>木津</v>
          </cell>
        </row>
        <row r="1677">
          <cell r="A1677">
            <v>5291636</v>
          </cell>
          <cell r="B1677" t="str">
            <v>ｼｶﾞｹﾝ</v>
          </cell>
          <cell r="C1677" t="str">
            <v>ｶﾞﾓｳｸﾞﾝﾋﾉﾁｮｳ</v>
          </cell>
          <cell r="D1677" t="str">
            <v>ｷﾖﾀ</v>
          </cell>
          <cell r="E1677" t="str">
            <v>滋賀県</v>
          </cell>
          <cell r="F1677" t="str">
            <v>蒲生郡日野町</v>
          </cell>
          <cell r="G1677" t="str">
            <v>日野町</v>
          </cell>
          <cell r="H1677" t="str">
            <v>清田</v>
          </cell>
        </row>
        <row r="1678">
          <cell r="A1678">
            <v>5291623</v>
          </cell>
          <cell r="B1678" t="str">
            <v>ｼｶﾞｹﾝ</v>
          </cell>
          <cell r="C1678" t="str">
            <v>ｶﾞﾓｳｸﾞﾝﾋﾉﾁｮｳ</v>
          </cell>
          <cell r="D1678" t="str">
            <v>ｸﾏﾉ</v>
          </cell>
          <cell r="E1678" t="str">
            <v>滋賀県</v>
          </cell>
          <cell r="F1678" t="str">
            <v>蒲生郡日野町</v>
          </cell>
          <cell r="G1678" t="str">
            <v>日野町</v>
          </cell>
          <cell r="H1678" t="str">
            <v>熊野</v>
          </cell>
        </row>
        <row r="1679">
          <cell r="A1679">
            <v>5291642</v>
          </cell>
          <cell r="B1679" t="str">
            <v>ｼｶﾞｹﾝ</v>
          </cell>
          <cell r="C1679" t="str">
            <v>ｶﾞﾓｳｸﾞﾝﾋﾉﾁｮｳ</v>
          </cell>
          <cell r="D1679" t="str">
            <v>ｺｳｽﾞｹﾀﾞ</v>
          </cell>
          <cell r="E1679" t="str">
            <v>滋賀県</v>
          </cell>
          <cell r="F1679" t="str">
            <v>蒲生郡日野町</v>
          </cell>
          <cell r="G1679" t="str">
            <v>日野町</v>
          </cell>
          <cell r="H1679" t="str">
            <v>上野田</v>
          </cell>
        </row>
        <row r="1680">
          <cell r="A1680">
            <v>5291654</v>
          </cell>
          <cell r="B1680" t="str">
            <v>ｼｶﾞｹﾝ</v>
          </cell>
          <cell r="C1680" t="str">
            <v>ｶﾞﾓｳｸﾞﾝﾋﾉﾁｮｳ</v>
          </cell>
          <cell r="D1680" t="str">
            <v>ｺﾀﾞﾆ</v>
          </cell>
          <cell r="E1680" t="str">
            <v>滋賀県</v>
          </cell>
          <cell r="F1680" t="str">
            <v>蒲生郡日野町</v>
          </cell>
          <cell r="G1680" t="str">
            <v>日野町</v>
          </cell>
          <cell r="H1680" t="str">
            <v>小谷</v>
          </cell>
        </row>
        <row r="1681">
          <cell r="A1681">
            <v>5291615</v>
          </cell>
          <cell r="B1681" t="str">
            <v>ｼｶﾞｹﾝ</v>
          </cell>
          <cell r="C1681" t="str">
            <v>ｶﾞﾓｳｸﾞﾝﾋﾉﾁｮｳ</v>
          </cell>
          <cell r="D1681" t="str">
            <v>ｺﾉ</v>
          </cell>
          <cell r="E1681" t="str">
            <v>滋賀県</v>
          </cell>
          <cell r="F1681" t="str">
            <v>蒲生郡日野町</v>
          </cell>
          <cell r="G1681" t="str">
            <v>日野町</v>
          </cell>
          <cell r="H1681" t="str">
            <v>小野</v>
          </cell>
        </row>
        <row r="1682">
          <cell r="A1682">
            <v>5291652</v>
          </cell>
          <cell r="B1682" t="str">
            <v>ｼｶﾞｹﾝ</v>
          </cell>
          <cell r="C1682" t="str">
            <v>ｶﾞﾓｳｸﾞﾝﾋﾉﾁｮｳ</v>
          </cell>
          <cell r="D1682" t="str">
            <v>ｺﾐｶﾄﾞ</v>
          </cell>
          <cell r="E1682" t="str">
            <v>滋賀県</v>
          </cell>
          <cell r="F1682" t="str">
            <v>蒲生郡日野町</v>
          </cell>
          <cell r="G1682" t="str">
            <v>日野町</v>
          </cell>
          <cell r="H1682" t="str">
            <v>小御門</v>
          </cell>
        </row>
        <row r="1683">
          <cell r="A1683">
            <v>5291621</v>
          </cell>
          <cell r="B1683" t="str">
            <v>ｼｶﾞｹﾝ</v>
          </cell>
          <cell r="C1683" t="str">
            <v>ｶﾞﾓｳｸﾞﾝﾋﾉﾁｮｳ</v>
          </cell>
          <cell r="D1683" t="str">
            <v>ｻｲﾐｮｳｼﾞ</v>
          </cell>
          <cell r="E1683" t="str">
            <v>滋賀県</v>
          </cell>
          <cell r="F1683" t="str">
            <v>蒲生郡日野町</v>
          </cell>
          <cell r="G1683" t="str">
            <v>日野町</v>
          </cell>
          <cell r="H1683" t="str">
            <v>西明寺</v>
          </cell>
        </row>
        <row r="1684">
          <cell r="A1684">
            <v>5291625</v>
          </cell>
          <cell r="B1684" t="str">
            <v>ｼｶﾞｹﾝ</v>
          </cell>
          <cell r="C1684" t="str">
            <v>ｶﾞﾓｳｸﾞﾝﾋﾉﾁｮｳ</v>
          </cell>
          <cell r="D1684" t="str">
            <v>ｻﾞｵｳ</v>
          </cell>
          <cell r="E1684" t="str">
            <v>滋賀県</v>
          </cell>
          <cell r="F1684" t="str">
            <v>蒲生郡日野町</v>
          </cell>
          <cell r="G1684" t="str">
            <v>日野町</v>
          </cell>
          <cell r="H1684" t="str">
            <v>蔵王</v>
          </cell>
        </row>
        <row r="1685">
          <cell r="A1685">
            <v>5291619</v>
          </cell>
          <cell r="B1685" t="str">
            <v>ｼｶﾞｹﾝ</v>
          </cell>
          <cell r="C1685" t="str">
            <v>ｶﾞﾓｳｸﾞﾝﾋﾉﾁｮｳ</v>
          </cell>
          <cell r="D1685" t="str">
            <v>ｻｸﾗ</v>
          </cell>
          <cell r="E1685" t="str">
            <v>滋賀県</v>
          </cell>
          <cell r="F1685" t="str">
            <v>蒲生郡日野町</v>
          </cell>
          <cell r="G1685" t="str">
            <v>日野町</v>
          </cell>
          <cell r="H1685" t="str">
            <v>大字佐久良</v>
          </cell>
        </row>
        <row r="1686">
          <cell r="A1686">
            <v>5291643</v>
          </cell>
          <cell r="B1686" t="str">
            <v>ｼｶﾞｹﾝ</v>
          </cell>
          <cell r="C1686" t="str">
            <v>ｶﾞﾓｳｸﾞﾝﾋﾉﾁｮｳ</v>
          </cell>
          <cell r="D1686" t="str">
            <v>ｻﾄｸﾞﾁ</v>
          </cell>
          <cell r="E1686" t="str">
            <v>滋賀県</v>
          </cell>
          <cell r="F1686" t="str">
            <v>蒲生郡日野町</v>
          </cell>
          <cell r="G1686" t="str">
            <v>日野町</v>
          </cell>
          <cell r="H1686" t="str">
            <v>里口</v>
          </cell>
        </row>
        <row r="1687">
          <cell r="A1687">
            <v>5291633</v>
          </cell>
          <cell r="B1687" t="str">
            <v>ｼｶﾞｹﾝ</v>
          </cell>
          <cell r="C1687" t="str">
            <v>ｶﾞﾓｳｸﾞﾝﾋﾉﾁｮｳ</v>
          </cell>
          <cell r="D1687" t="str">
            <v>ｼﾓｺﾏﾂﾞｷ</v>
          </cell>
          <cell r="E1687" t="str">
            <v>滋賀県</v>
          </cell>
          <cell r="F1687" t="str">
            <v>蒲生郡日野町</v>
          </cell>
          <cell r="G1687" t="str">
            <v>日野町</v>
          </cell>
          <cell r="H1687" t="str">
            <v>大字下駒月</v>
          </cell>
        </row>
        <row r="1688">
          <cell r="A1688">
            <v>5291645</v>
          </cell>
          <cell r="B1688" t="str">
            <v>ｼｶﾞｹﾝ</v>
          </cell>
          <cell r="C1688" t="str">
            <v>ｶﾞﾓｳｸﾞﾝﾋﾉﾁｮｳ</v>
          </cell>
          <cell r="D1688" t="str">
            <v>ｼﾞｭｳｾﾞﾝｼﾞ</v>
          </cell>
          <cell r="E1688" t="str">
            <v>滋賀県</v>
          </cell>
          <cell r="F1688" t="str">
            <v>蒲生郡日野町</v>
          </cell>
          <cell r="G1688" t="str">
            <v>日野町</v>
          </cell>
          <cell r="H1688" t="str">
            <v>十禅師</v>
          </cell>
        </row>
        <row r="1689">
          <cell r="A1689">
            <v>5291612</v>
          </cell>
          <cell r="B1689" t="str">
            <v>ｼｶﾞｹﾝ</v>
          </cell>
          <cell r="C1689" t="str">
            <v>ｶﾞﾓｳｸﾞﾝﾋﾉﾁｮｳ</v>
          </cell>
          <cell r="D1689" t="str">
            <v>ｽｷﾞ</v>
          </cell>
          <cell r="E1689" t="str">
            <v>滋賀県</v>
          </cell>
          <cell r="F1689" t="str">
            <v>蒲生郡日野町</v>
          </cell>
          <cell r="G1689" t="str">
            <v>日野町</v>
          </cell>
          <cell r="H1689" t="str">
            <v>杉</v>
          </cell>
        </row>
        <row r="1690">
          <cell r="A1690">
            <v>5291611</v>
          </cell>
          <cell r="B1690" t="str">
            <v>ｼｶﾞｹﾝ</v>
          </cell>
          <cell r="C1690" t="str">
            <v>ｶﾞﾓｳｸﾞﾝﾋﾉﾁｮｳ</v>
          </cell>
          <cell r="D1690" t="str">
            <v>ｿﾏ</v>
          </cell>
          <cell r="E1690" t="str">
            <v>滋賀県</v>
          </cell>
          <cell r="F1690" t="str">
            <v>蒲生郡日野町</v>
          </cell>
          <cell r="G1690" t="str">
            <v>日野町</v>
          </cell>
          <cell r="H1690" t="str">
            <v>杣</v>
          </cell>
        </row>
        <row r="1691">
          <cell r="A1691">
            <v>5291606</v>
          </cell>
          <cell r="B1691" t="str">
            <v>ｼｶﾞｹﾝ</v>
          </cell>
          <cell r="C1691" t="str">
            <v>ｶﾞﾓｳｸﾞﾝﾋﾉﾁｮｳ</v>
          </cell>
          <cell r="D1691" t="str">
            <v>ﾃﾗｼﾞﾘ</v>
          </cell>
          <cell r="E1691" t="str">
            <v>滋賀県</v>
          </cell>
          <cell r="F1691" t="str">
            <v>蒲生郡日野町</v>
          </cell>
          <cell r="G1691" t="str">
            <v>日野町</v>
          </cell>
          <cell r="H1691" t="str">
            <v>寺尻</v>
          </cell>
        </row>
        <row r="1692">
          <cell r="A1692">
            <v>5291657</v>
          </cell>
          <cell r="B1692" t="str">
            <v>ｼｶﾞｹﾝ</v>
          </cell>
          <cell r="C1692" t="str">
            <v>ｶﾞﾓｳｸﾞﾝﾋﾉﾁｮｳ</v>
          </cell>
          <cell r="D1692" t="str">
            <v>ﾄﾖﾀ</v>
          </cell>
          <cell r="E1692" t="str">
            <v>滋賀県</v>
          </cell>
          <cell r="F1692" t="str">
            <v>蒲生郡日野町</v>
          </cell>
          <cell r="G1692" t="str">
            <v>日野町</v>
          </cell>
          <cell r="H1692" t="str">
            <v>豊田</v>
          </cell>
        </row>
        <row r="1693">
          <cell r="A1693">
            <v>5291618</v>
          </cell>
          <cell r="B1693" t="str">
            <v>ｼｶﾞｹﾝ</v>
          </cell>
          <cell r="C1693" t="str">
            <v>ｶﾞﾓｳｸﾞﾝﾋﾉﾁｮｳ</v>
          </cell>
          <cell r="D1693" t="str">
            <v>ﾄﾘｲﾋﾗ</v>
          </cell>
          <cell r="E1693" t="str">
            <v>滋賀県</v>
          </cell>
          <cell r="F1693" t="str">
            <v>蒲生郡日野町</v>
          </cell>
          <cell r="G1693" t="str">
            <v>日野町</v>
          </cell>
          <cell r="H1693" t="str">
            <v>鳥居平</v>
          </cell>
        </row>
        <row r="1694">
          <cell r="A1694">
            <v>5291662</v>
          </cell>
          <cell r="B1694" t="str">
            <v>ｼｶﾞｹﾝ</v>
          </cell>
          <cell r="C1694" t="str">
            <v>ｶﾞﾓｳｸﾞﾝﾋﾉﾁｮｳ</v>
          </cell>
          <cell r="D1694" t="str">
            <v>ﾅｶｻﾞｲｼﾞ</v>
          </cell>
          <cell r="E1694" t="str">
            <v>滋賀県</v>
          </cell>
          <cell r="F1694" t="str">
            <v>蒲生郡日野町</v>
          </cell>
          <cell r="G1694" t="str">
            <v>日野町</v>
          </cell>
          <cell r="H1694" t="str">
            <v>大字中在寺</v>
          </cell>
        </row>
        <row r="1695">
          <cell r="A1695">
            <v>5291617</v>
          </cell>
          <cell r="B1695" t="str">
            <v>ｼｶﾞｹﾝ</v>
          </cell>
          <cell r="C1695" t="str">
            <v>ｶﾞﾓｳｸﾞﾝﾋﾉﾁｮｳ</v>
          </cell>
          <cell r="D1695" t="str">
            <v>ﾅｶﾉｺﾞｳ</v>
          </cell>
          <cell r="E1695" t="str">
            <v>滋賀県</v>
          </cell>
          <cell r="F1695" t="str">
            <v>蒲生郡日野町</v>
          </cell>
          <cell r="G1695" t="str">
            <v>日野町</v>
          </cell>
          <cell r="H1695" t="str">
            <v>中之郷</v>
          </cell>
        </row>
        <row r="1696">
          <cell r="A1696">
            <v>5291609</v>
          </cell>
          <cell r="B1696" t="str">
            <v>ｼｶﾞｹﾝ</v>
          </cell>
          <cell r="C1696" t="str">
            <v>ｶﾞﾓｳｸﾞﾝﾋﾉﾁｮｳ</v>
          </cell>
          <cell r="D1696" t="str">
            <v>ﾅｶﾐﾁ</v>
          </cell>
          <cell r="E1696" t="str">
            <v>滋賀県</v>
          </cell>
          <cell r="F1696" t="str">
            <v>蒲生郡日野町</v>
          </cell>
          <cell r="G1696" t="str">
            <v>日野町</v>
          </cell>
          <cell r="H1696" t="str">
            <v>中道</v>
          </cell>
        </row>
        <row r="1697">
          <cell r="A1697">
            <v>5291658</v>
          </cell>
          <cell r="B1697" t="str">
            <v>ｼｶﾞｹﾝ</v>
          </cell>
          <cell r="C1697" t="str">
            <v>ｶﾞﾓｳｸﾞﾝﾋﾉﾁｮｳ</v>
          </cell>
          <cell r="D1697" t="str">
            <v>ﾅｶﾔﾏ</v>
          </cell>
          <cell r="E1697" t="str">
            <v>滋賀県</v>
          </cell>
          <cell r="F1697" t="str">
            <v>蒲生郡日野町</v>
          </cell>
          <cell r="G1697" t="str">
            <v>日野町</v>
          </cell>
          <cell r="H1697" t="str">
            <v>中山</v>
          </cell>
        </row>
        <row r="1698">
          <cell r="A1698">
            <v>5291628</v>
          </cell>
          <cell r="B1698" t="str">
            <v>ｼｶﾞｹﾝ</v>
          </cell>
          <cell r="C1698" t="str">
            <v>ｶﾞﾓｳｸﾞﾝﾋﾉﾁｮｳ</v>
          </cell>
          <cell r="D1698" t="str">
            <v>ﾆｼｵｵｼﾞ</v>
          </cell>
          <cell r="E1698" t="str">
            <v>滋賀県</v>
          </cell>
          <cell r="F1698" t="str">
            <v>蒲生郡日野町</v>
          </cell>
          <cell r="G1698" t="str">
            <v>日野町</v>
          </cell>
          <cell r="H1698" t="str">
            <v>西大路</v>
          </cell>
        </row>
        <row r="1699">
          <cell r="A1699">
            <v>5291627</v>
          </cell>
          <cell r="B1699" t="str">
            <v>ｼｶﾞｹﾝ</v>
          </cell>
          <cell r="C1699" t="str">
            <v>ｶﾞﾓｳｸﾞﾝﾋﾉﾁｮｳ</v>
          </cell>
          <cell r="D1699" t="str">
            <v>ﾆﾎﾝｷﾞ</v>
          </cell>
          <cell r="E1699" t="str">
            <v>滋賀県</v>
          </cell>
          <cell r="F1699" t="str">
            <v>蒲生郡日野町</v>
          </cell>
          <cell r="G1699" t="str">
            <v>日野町</v>
          </cell>
          <cell r="H1699" t="str">
            <v>仁本木</v>
          </cell>
        </row>
        <row r="1700">
          <cell r="A1700">
            <v>5291646</v>
          </cell>
          <cell r="B1700" t="str">
            <v>ｼｶﾞｹﾝ</v>
          </cell>
          <cell r="C1700" t="str">
            <v>ｶﾞﾓｳｸﾞﾝﾋﾉﾁｮｳ</v>
          </cell>
          <cell r="D1700" t="str">
            <v>ﾈｺﾀﾞ</v>
          </cell>
          <cell r="E1700" t="str">
            <v>滋賀県</v>
          </cell>
          <cell r="F1700" t="str">
            <v>蒲生郡日野町</v>
          </cell>
          <cell r="G1700" t="str">
            <v>日野町</v>
          </cell>
          <cell r="H1700" t="str">
            <v>猫田</v>
          </cell>
        </row>
        <row r="1701">
          <cell r="A1701">
            <v>5291665</v>
          </cell>
          <cell r="B1701" t="str">
            <v>ｼｶﾞｹﾝ</v>
          </cell>
          <cell r="C1701" t="str">
            <v>ｶﾞﾓｳｸﾞﾝﾋﾉﾁｮｳ</v>
          </cell>
          <cell r="D1701" t="str">
            <v>ﾉﾃﾞ</v>
          </cell>
          <cell r="E1701" t="str">
            <v>滋賀県</v>
          </cell>
          <cell r="F1701" t="str">
            <v>蒲生郡日野町</v>
          </cell>
          <cell r="G1701" t="str">
            <v>日野町</v>
          </cell>
          <cell r="H1701" t="str">
            <v>野出</v>
          </cell>
        </row>
        <row r="1702">
          <cell r="A1702">
            <v>5291635</v>
          </cell>
          <cell r="B1702" t="str">
            <v>ｼｶﾞｹﾝ</v>
          </cell>
          <cell r="C1702" t="str">
            <v>ｶﾞﾓｳｸﾞﾝﾋﾉﾁｮｳ</v>
          </cell>
          <cell r="D1702" t="str">
            <v>ﾊｻﾏ</v>
          </cell>
          <cell r="E1702" t="str">
            <v>滋賀県</v>
          </cell>
          <cell r="F1702" t="str">
            <v>蒲生郡日野町</v>
          </cell>
          <cell r="G1702" t="str">
            <v>日野町</v>
          </cell>
          <cell r="H1702" t="str">
            <v>迫</v>
          </cell>
        </row>
        <row r="1703">
          <cell r="A1703">
            <v>5291614</v>
          </cell>
          <cell r="B1703" t="str">
            <v>ｼｶﾞｹﾝ</v>
          </cell>
          <cell r="C1703" t="str">
            <v>ｶﾞﾓｳｸﾞﾝﾋﾉﾁｮｳ</v>
          </cell>
          <cell r="D1703" t="str">
            <v>ﾊﾗ</v>
          </cell>
          <cell r="E1703" t="str">
            <v>滋賀県</v>
          </cell>
          <cell r="F1703" t="str">
            <v>蒲生郡日野町</v>
          </cell>
          <cell r="G1703" t="str">
            <v>日野町</v>
          </cell>
          <cell r="H1703" t="str">
            <v>原</v>
          </cell>
        </row>
        <row r="1704">
          <cell r="A1704">
            <v>5291641</v>
          </cell>
          <cell r="B1704" t="str">
            <v>ｼｶﾞｹﾝ</v>
          </cell>
          <cell r="C1704" t="str">
            <v>ｶﾞﾓｳｸﾞﾝﾋﾉﾁｮｳ</v>
          </cell>
          <cell r="D1704" t="str">
            <v>ﾋﾀﾞ</v>
          </cell>
          <cell r="E1704" t="str">
            <v>滋賀県</v>
          </cell>
          <cell r="F1704" t="str">
            <v>蒲生郡日野町</v>
          </cell>
          <cell r="G1704" t="str">
            <v>日野町</v>
          </cell>
          <cell r="H1704" t="str">
            <v>日田</v>
          </cell>
        </row>
        <row r="1705">
          <cell r="A1705">
            <v>5291624</v>
          </cell>
          <cell r="B1705" t="str">
            <v>ｼｶﾞｹﾝ</v>
          </cell>
          <cell r="C1705" t="str">
            <v>ｶﾞﾓｳｸﾞﾝﾋﾉﾁｮｳ</v>
          </cell>
          <cell r="D1705" t="str">
            <v>ﾋﾗｺ</v>
          </cell>
          <cell r="E1705" t="str">
            <v>滋賀県</v>
          </cell>
          <cell r="F1705" t="str">
            <v>蒲生郡日野町</v>
          </cell>
          <cell r="G1705" t="str">
            <v>日野町</v>
          </cell>
          <cell r="H1705" t="str">
            <v>平子</v>
          </cell>
        </row>
        <row r="1706">
          <cell r="A1706">
            <v>5291647</v>
          </cell>
          <cell r="B1706" t="str">
            <v>ｼｶﾞｹﾝ</v>
          </cell>
          <cell r="C1706" t="str">
            <v>ｶﾞﾓｳｸﾞﾝﾋﾉﾁｮｳ</v>
          </cell>
          <cell r="D1706" t="str">
            <v>ﾍﾞｯｼﾖ</v>
          </cell>
          <cell r="E1706" t="str">
            <v>滋賀県</v>
          </cell>
          <cell r="F1706" t="str">
            <v>蒲生郡日野町</v>
          </cell>
          <cell r="G1706" t="str">
            <v>日野町</v>
          </cell>
          <cell r="H1706" t="str">
            <v>別所</v>
          </cell>
        </row>
        <row r="1707">
          <cell r="A1707">
            <v>5291656</v>
          </cell>
          <cell r="B1707" t="str">
            <v>ｼｶﾞｹﾝ</v>
          </cell>
          <cell r="C1707" t="str">
            <v>ｶﾞﾓｳｸﾞﾝﾋﾉﾁｮｳ</v>
          </cell>
          <cell r="D1707" t="str">
            <v>ﾏｼﾀﾞ</v>
          </cell>
          <cell r="E1707" t="str">
            <v>滋賀県</v>
          </cell>
          <cell r="F1707" t="str">
            <v>蒲生郡日野町</v>
          </cell>
          <cell r="G1707" t="str">
            <v>日野町</v>
          </cell>
          <cell r="H1707" t="str">
            <v>増田</v>
          </cell>
        </row>
        <row r="1708">
          <cell r="A1708">
            <v>5291601</v>
          </cell>
          <cell r="B1708" t="str">
            <v>ｼｶﾞｹﾝ</v>
          </cell>
          <cell r="C1708" t="str">
            <v>ｶﾞﾓｳｸﾞﾝﾋﾉﾁｮｳ</v>
          </cell>
          <cell r="D1708" t="str">
            <v>ﾏﾂｵ</v>
          </cell>
          <cell r="E1708" t="str">
            <v>滋賀県</v>
          </cell>
          <cell r="F1708" t="str">
            <v>蒲生郡日野町</v>
          </cell>
          <cell r="G1708" t="str">
            <v>日野町</v>
          </cell>
          <cell r="H1708" t="str">
            <v>大字松尾</v>
          </cell>
        </row>
        <row r="1709">
          <cell r="A1709">
            <v>5291653</v>
          </cell>
          <cell r="B1709" t="str">
            <v>ｼｶﾞｹﾝ</v>
          </cell>
          <cell r="C1709" t="str">
            <v>ｶﾞﾓｳｸﾞﾝﾋﾉﾁｮｳ</v>
          </cell>
          <cell r="D1709" t="str">
            <v>ﾐｿﾂ</v>
          </cell>
          <cell r="E1709" t="str">
            <v>滋賀県</v>
          </cell>
          <cell r="F1709" t="str">
            <v>蒲生郡日野町</v>
          </cell>
          <cell r="G1709" t="str">
            <v>日野町</v>
          </cell>
          <cell r="H1709" t="str">
            <v>三十坪</v>
          </cell>
        </row>
        <row r="1710">
          <cell r="A1710">
            <v>5291634</v>
          </cell>
          <cell r="B1710" t="str">
            <v>ｼｶﾞｹﾝ</v>
          </cell>
          <cell r="C1710" t="str">
            <v>ｶﾞﾓｳｸﾞﾝﾋﾉﾁｮｳ</v>
          </cell>
          <cell r="D1710" t="str">
            <v>ﾐﾔﾏｸﾞﾁ</v>
          </cell>
          <cell r="E1710" t="str">
            <v>滋賀県</v>
          </cell>
          <cell r="F1710" t="str">
            <v>蒲生郡日野町</v>
          </cell>
          <cell r="G1710" t="str">
            <v>日野町</v>
          </cell>
          <cell r="H1710" t="str">
            <v>深山口</v>
          </cell>
        </row>
        <row r="1711">
          <cell r="A1711">
            <v>5291604</v>
          </cell>
          <cell r="B1711" t="str">
            <v>ｼｶﾞｹﾝ</v>
          </cell>
          <cell r="C1711" t="str">
            <v>ｶﾞﾓｳｸﾞﾝﾋﾉﾁｮｳ</v>
          </cell>
          <cell r="D1711" t="str">
            <v>ﾑﾗｲ</v>
          </cell>
          <cell r="E1711" t="str">
            <v>滋賀県</v>
          </cell>
          <cell r="F1711" t="str">
            <v>蒲生郡日野町</v>
          </cell>
          <cell r="G1711" t="str">
            <v>日野町</v>
          </cell>
          <cell r="H1711" t="str">
            <v>大字村井</v>
          </cell>
        </row>
        <row r="1712">
          <cell r="A1712">
            <v>5291651</v>
          </cell>
          <cell r="B1712" t="str">
            <v>ｼｶﾞｹﾝ</v>
          </cell>
          <cell r="C1712" t="str">
            <v>ｶﾞﾓｳｸﾞﾝﾋﾉﾁｮｳ</v>
          </cell>
          <cell r="D1712" t="str">
            <v>ﾔﾏﾓﾄ</v>
          </cell>
          <cell r="E1712" t="str">
            <v>滋賀県</v>
          </cell>
          <cell r="F1712" t="str">
            <v>蒲生郡日野町</v>
          </cell>
          <cell r="G1712" t="str">
            <v>日野町</v>
          </cell>
          <cell r="H1712" t="str">
            <v>大字山本</v>
          </cell>
        </row>
        <row r="1713">
          <cell r="A1713">
            <v>5291664</v>
          </cell>
          <cell r="B1713" t="str">
            <v>ｼｶﾞｹﾝ</v>
          </cell>
          <cell r="C1713" t="str">
            <v>ｶﾞﾓｳｸﾞﾝﾋﾉﾁｮｳ</v>
          </cell>
          <cell r="D1713" t="str">
            <v>ﾚﾝｹﾞｼﾞ</v>
          </cell>
          <cell r="E1713" t="str">
            <v>滋賀県</v>
          </cell>
          <cell r="F1713" t="str">
            <v>蒲生郡日野町</v>
          </cell>
          <cell r="G1713" t="str">
            <v>日野町</v>
          </cell>
          <cell r="H1713" t="str">
            <v>蓮花寺</v>
          </cell>
        </row>
        <row r="1714">
          <cell r="A1714">
            <v>5202500</v>
          </cell>
          <cell r="B1714" t="str">
            <v>ｼｶﾞｹﾝ</v>
          </cell>
          <cell r="C1714" t="str">
            <v>ｶﾞﾓｳｸﾞﾝﾘｭｳｵｳﾁｮｳ</v>
          </cell>
          <cell r="D1714" t="str">
            <v>ｲｶﾆｹｲｻｲｶﾞﾅｲﾊﾞｱｲ</v>
          </cell>
          <cell r="E1714" t="str">
            <v>滋賀県</v>
          </cell>
          <cell r="F1714" t="str">
            <v>蒲生郡竜王町</v>
          </cell>
          <cell r="G1714" t="str">
            <v>竜王町</v>
          </cell>
          <cell r="H1714" t="str">
            <v>以下に掲載がない場合</v>
          </cell>
        </row>
        <row r="1715">
          <cell r="A1715">
            <v>5202524</v>
          </cell>
          <cell r="B1715" t="str">
            <v>ｼｶﾞｹﾝ</v>
          </cell>
          <cell r="C1715" t="str">
            <v>ｶﾞﾓｳｸﾞﾝﾘｭｳｵｳﾁｮｳ</v>
          </cell>
          <cell r="D1715" t="str">
            <v>ｱﾔﾄﾞ</v>
          </cell>
          <cell r="E1715" t="str">
            <v>滋賀県</v>
          </cell>
          <cell r="F1715" t="str">
            <v>蒲生郡竜王町</v>
          </cell>
          <cell r="G1715" t="str">
            <v>竜王町</v>
          </cell>
          <cell r="H1715" t="str">
            <v>綾戸</v>
          </cell>
        </row>
        <row r="1716">
          <cell r="A1716">
            <v>5202522</v>
          </cell>
          <cell r="B1716" t="str">
            <v>ｼｶﾞｹﾝ</v>
          </cell>
          <cell r="C1716" t="str">
            <v>ｶﾞﾓｳｸﾞﾝﾘｭｳｵｳﾁｮｳ</v>
          </cell>
          <cell r="D1716" t="str">
            <v>ｲﾜｲ</v>
          </cell>
          <cell r="E1716" t="str">
            <v>滋賀県</v>
          </cell>
          <cell r="F1716" t="str">
            <v>蒲生郡竜王町</v>
          </cell>
          <cell r="G1716" t="str">
            <v>竜王町</v>
          </cell>
          <cell r="H1716" t="str">
            <v>大字岩井</v>
          </cell>
        </row>
        <row r="1717">
          <cell r="A1717">
            <v>5202562</v>
          </cell>
          <cell r="B1717" t="str">
            <v>ｼｶﾞｹﾝ</v>
          </cell>
          <cell r="C1717" t="str">
            <v>ｶﾞﾓｳｸﾞﾝﾘｭｳｵｳﾁｮｳ</v>
          </cell>
          <cell r="D1717" t="str">
            <v>ｳｶﾜ</v>
          </cell>
          <cell r="E1717" t="str">
            <v>滋賀県</v>
          </cell>
          <cell r="F1717" t="str">
            <v>蒲生郡竜王町</v>
          </cell>
          <cell r="G1717" t="str">
            <v>竜王町</v>
          </cell>
          <cell r="H1717" t="str">
            <v>鵜川</v>
          </cell>
        </row>
        <row r="1718">
          <cell r="A1718">
            <v>5202541</v>
          </cell>
          <cell r="B1718" t="str">
            <v>ｼｶﾞｹﾝ</v>
          </cell>
          <cell r="C1718" t="str">
            <v>ｶﾞﾓｳｸﾞﾝﾘｭｳｵｳﾁｮｳ</v>
          </cell>
          <cell r="D1718" t="str">
            <v>ｵｶﾔ</v>
          </cell>
          <cell r="E1718" t="str">
            <v>滋賀県</v>
          </cell>
          <cell r="F1718" t="str">
            <v>蒲生郡竜王町</v>
          </cell>
          <cell r="G1718" t="str">
            <v>竜王町</v>
          </cell>
          <cell r="H1718" t="str">
            <v>岡屋</v>
          </cell>
        </row>
        <row r="1719">
          <cell r="A1719">
            <v>5202552</v>
          </cell>
          <cell r="B1719" t="str">
            <v>ｼｶﾞｹﾝ</v>
          </cell>
          <cell r="C1719" t="str">
            <v>ｶﾞﾓｳｸﾞﾝﾘｭｳｵｳﾁｮｳ</v>
          </cell>
          <cell r="D1719" t="str">
            <v>ｵｸﾞﾁ</v>
          </cell>
          <cell r="E1719" t="str">
            <v>滋賀県</v>
          </cell>
          <cell r="F1719" t="str">
            <v>蒲生郡竜王町</v>
          </cell>
          <cell r="G1719" t="str">
            <v>竜王町</v>
          </cell>
          <cell r="H1719" t="str">
            <v>小口</v>
          </cell>
        </row>
        <row r="1720">
          <cell r="A1720">
            <v>5202573</v>
          </cell>
          <cell r="B1720" t="str">
            <v>ｼｶﾞｹﾝ</v>
          </cell>
          <cell r="C1720" t="str">
            <v>ｶﾞﾓｳｸﾞﾝﾘｭｳｵｳﾁｮｳ</v>
          </cell>
          <cell r="D1720" t="str">
            <v>ｶｶﾞﾐ</v>
          </cell>
          <cell r="E1720" t="str">
            <v>滋賀県</v>
          </cell>
          <cell r="F1720" t="str">
            <v>蒲生郡竜王町</v>
          </cell>
          <cell r="G1720" t="str">
            <v>竜王町</v>
          </cell>
          <cell r="H1720" t="str">
            <v>鏡</v>
          </cell>
        </row>
        <row r="1721">
          <cell r="A1721">
            <v>5202512</v>
          </cell>
          <cell r="B1721" t="str">
            <v>ｼｶﾞｹﾝ</v>
          </cell>
          <cell r="C1721" t="str">
            <v>ｶﾞﾓｳｸﾞﾝﾘｭｳｵｳﾁｮｳ</v>
          </cell>
          <cell r="D1721" t="str">
            <v>ｶﾖﾁｮｳ</v>
          </cell>
          <cell r="E1721" t="str">
            <v>滋賀県</v>
          </cell>
          <cell r="F1721" t="str">
            <v>蒲生郡竜王町</v>
          </cell>
          <cell r="G1721" t="str">
            <v>竜王町</v>
          </cell>
          <cell r="H1721" t="str">
            <v>駕輿丁</v>
          </cell>
        </row>
        <row r="1722">
          <cell r="A1722">
            <v>5202504</v>
          </cell>
          <cell r="B1722" t="str">
            <v>ｼｶﾞｹﾝ</v>
          </cell>
          <cell r="C1722" t="str">
            <v>ｶﾞﾓｳｸﾞﾝﾘｭｳｵｳﾁｮｳ</v>
          </cell>
          <cell r="D1722" t="str">
            <v>ｶﾜｶﾐ</v>
          </cell>
          <cell r="E1722" t="str">
            <v>滋賀県</v>
          </cell>
          <cell r="F1722" t="str">
            <v>蒲生郡竜王町</v>
          </cell>
          <cell r="G1722" t="str">
            <v>竜王町</v>
          </cell>
          <cell r="H1722" t="str">
            <v>川上</v>
          </cell>
        </row>
        <row r="1723">
          <cell r="A1723">
            <v>5202521</v>
          </cell>
          <cell r="B1723" t="str">
            <v>ｼｶﾞｹﾝ</v>
          </cell>
          <cell r="C1723" t="str">
            <v>ｶﾞﾓｳｸﾞﾝﾘｭｳｵｳﾁｮｳ</v>
          </cell>
          <cell r="D1723" t="str">
            <v>ｶﾜﾓﾘ</v>
          </cell>
          <cell r="E1723" t="str">
            <v>滋賀県</v>
          </cell>
          <cell r="F1723" t="str">
            <v>蒲生郡竜王町</v>
          </cell>
          <cell r="G1723" t="str">
            <v>竜王町</v>
          </cell>
          <cell r="H1723" t="str">
            <v>川守</v>
          </cell>
        </row>
        <row r="1724">
          <cell r="A1724">
            <v>5202551</v>
          </cell>
          <cell r="B1724" t="str">
            <v>ｼｶﾞｹﾝ</v>
          </cell>
          <cell r="C1724" t="str">
            <v>ｶﾞﾓｳｸﾞﾝﾘｭｳｵｳﾁｮｳ</v>
          </cell>
          <cell r="D1724" t="str">
            <v>ｸｽﾞｼ</v>
          </cell>
          <cell r="E1724" t="str">
            <v>滋賀県</v>
          </cell>
          <cell r="F1724" t="str">
            <v>蒲生郡竜王町</v>
          </cell>
          <cell r="G1724" t="str">
            <v>竜王町</v>
          </cell>
          <cell r="H1724" t="str">
            <v>薬師</v>
          </cell>
        </row>
        <row r="1725">
          <cell r="A1725">
            <v>5202563</v>
          </cell>
          <cell r="B1725" t="str">
            <v>ｼｶﾞｹﾝ</v>
          </cell>
          <cell r="C1725" t="str">
            <v>ｶﾞﾓｳｸﾞﾝﾘｭｳｵｳﾁｮｳ</v>
          </cell>
          <cell r="D1725" t="str">
            <v>ｼﾁﾘ</v>
          </cell>
          <cell r="E1725" t="str">
            <v>滋賀県</v>
          </cell>
          <cell r="F1725" t="str">
            <v>蒲生郡竜王町</v>
          </cell>
          <cell r="G1725" t="str">
            <v>竜王町</v>
          </cell>
          <cell r="H1725" t="str">
            <v>大字七里</v>
          </cell>
        </row>
        <row r="1726">
          <cell r="A1726">
            <v>5202503</v>
          </cell>
          <cell r="B1726" t="str">
            <v>ｼｶﾞｹﾝ</v>
          </cell>
          <cell r="C1726" t="str">
            <v>ｶﾞﾓｳｸﾞﾝﾘｭｳｵｳﾁｮｳ</v>
          </cell>
          <cell r="D1726" t="str">
            <v>ｼﾅﾉ</v>
          </cell>
          <cell r="E1726" t="str">
            <v>滋賀県</v>
          </cell>
          <cell r="F1726" t="str">
            <v>蒲生郡竜王町</v>
          </cell>
          <cell r="G1726" t="str">
            <v>竜王町</v>
          </cell>
          <cell r="H1726" t="str">
            <v>信濃</v>
          </cell>
        </row>
        <row r="1727">
          <cell r="A1727">
            <v>5202513</v>
          </cell>
          <cell r="B1727" t="str">
            <v>ｼｶﾞｹﾝ</v>
          </cell>
          <cell r="C1727" t="str">
            <v>ｶﾞﾓｳｸﾞﾝﾘｭｳｵｳﾁｮｳ</v>
          </cell>
          <cell r="D1727" t="str">
            <v>ｼﾏ</v>
          </cell>
          <cell r="E1727" t="str">
            <v>滋賀県</v>
          </cell>
          <cell r="F1727" t="str">
            <v>蒲生郡竜王町</v>
          </cell>
          <cell r="G1727" t="str">
            <v>竜王町</v>
          </cell>
          <cell r="H1727" t="str">
            <v>島</v>
          </cell>
        </row>
        <row r="1728">
          <cell r="A1728">
            <v>5202502</v>
          </cell>
          <cell r="B1728" t="str">
            <v>ｼｶﾞｹﾝ</v>
          </cell>
          <cell r="C1728" t="str">
            <v>ｶﾞﾓｳｸﾞﾝﾘｭｳｵｳﾁｮｳ</v>
          </cell>
          <cell r="D1728" t="str">
            <v>ｼｮｳ</v>
          </cell>
          <cell r="E1728" t="str">
            <v>滋賀県</v>
          </cell>
          <cell r="F1728" t="str">
            <v>蒲生郡竜王町</v>
          </cell>
          <cell r="G1728" t="str">
            <v>竜王町</v>
          </cell>
          <cell r="H1728" t="str">
            <v>大字庄</v>
          </cell>
        </row>
        <row r="1729">
          <cell r="A1729">
            <v>5202561</v>
          </cell>
          <cell r="B1729" t="str">
            <v>ｼｶﾞｹﾝ</v>
          </cell>
          <cell r="C1729" t="str">
            <v>ｶﾞﾓｳｸﾞﾝﾘｭｳｵｳﾁｮｳ</v>
          </cell>
          <cell r="D1729" t="str">
            <v>ｽｴ</v>
          </cell>
          <cell r="E1729" t="str">
            <v>滋賀県</v>
          </cell>
          <cell r="F1729" t="str">
            <v>蒲生郡竜王町</v>
          </cell>
          <cell r="G1729" t="str">
            <v>竜王町</v>
          </cell>
          <cell r="H1729" t="str">
            <v>須恵</v>
          </cell>
        </row>
        <row r="1730">
          <cell r="A1730">
            <v>5202523</v>
          </cell>
          <cell r="B1730" t="str">
            <v>ｼｶﾞｹﾝ</v>
          </cell>
          <cell r="C1730" t="str">
            <v>ｶﾞﾓｳｸﾞﾝﾘｭｳｵｳﾁｮｳ</v>
          </cell>
          <cell r="D1730" t="str">
            <v>ﾀﾅｶ</v>
          </cell>
          <cell r="E1730" t="str">
            <v>滋賀県</v>
          </cell>
          <cell r="F1730" t="str">
            <v>蒲生郡竜王町</v>
          </cell>
          <cell r="G1730" t="str">
            <v>竜王町</v>
          </cell>
          <cell r="H1730" t="str">
            <v>大字田中</v>
          </cell>
        </row>
        <row r="1731">
          <cell r="A1731">
            <v>5202572</v>
          </cell>
          <cell r="B1731" t="str">
            <v>ｼｶﾞｹﾝ</v>
          </cell>
          <cell r="C1731" t="str">
            <v>ｶﾞﾓｳｸﾞﾝﾘｭｳｵｳﾁｮｳ</v>
          </cell>
          <cell r="D1731" t="str">
            <v>ﾆｼｶﾞﾜ</v>
          </cell>
          <cell r="E1731" t="str">
            <v>滋賀県</v>
          </cell>
          <cell r="F1731" t="str">
            <v>蒲生郡竜王町</v>
          </cell>
          <cell r="G1731" t="str">
            <v>竜王町</v>
          </cell>
          <cell r="H1731" t="str">
            <v>西川</v>
          </cell>
        </row>
        <row r="1732">
          <cell r="A1732">
            <v>5202571</v>
          </cell>
          <cell r="B1732" t="str">
            <v>ｼｶﾞｹﾝ</v>
          </cell>
          <cell r="C1732" t="str">
            <v>ｶﾞﾓｳｸﾞﾝﾘｭｳｵｳﾁｮｳ</v>
          </cell>
          <cell r="D1732" t="str">
            <v>ﾆｼﾖｺｾﾞｷ</v>
          </cell>
          <cell r="E1732" t="str">
            <v>滋賀県</v>
          </cell>
          <cell r="F1732" t="str">
            <v>蒲生郡竜王町</v>
          </cell>
          <cell r="G1732" t="str">
            <v>竜王町</v>
          </cell>
          <cell r="H1732" t="str">
            <v>西横関</v>
          </cell>
        </row>
        <row r="1733">
          <cell r="A1733">
            <v>5202514</v>
          </cell>
          <cell r="B1733" t="str">
            <v>ｼｶﾞｹﾝ</v>
          </cell>
          <cell r="C1733" t="str">
            <v>ｶﾞﾓｳｸﾞﾝﾘｭｳｵｳﾁｮｳ</v>
          </cell>
          <cell r="D1733" t="str">
            <v>ﾊｼﾓﾄ</v>
          </cell>
          <cell r="E1733" t="str">
            <v>滋賀県</v>
          </cell>
          <cell r="F1733" t="str">
            <v>蒲生郡竜王町</v>
          </cell>
          <cell r="G1733" t="str">
            <v>竜王町</v>
          </cell>
          <cell r="H1733" t="str">
            <v>橋本</v>
          </cell>
        </row>
        <row r="1734">
          <cell r="A1734">
            <v>5202511</v>
          </cell>
          <cell r="B1734" t="str">
            <v>ｼｶﾞｹﾝ</v>
          </cell>
          <cell r="C1734" t="str">
            <v>ｶﾞﾓｳｸﾞﾝﾘｭｳｵｳﾁｮｳ</v>
          </cell>
          <cell r="D1734" t="str">
            <v>ﾊﾔｼ</v>
          </cell>
          <cell r="E1734" t="str">
            <v>滋賀県</v>
          </cell>
          <cell r="F1734" t="str">
            <v>蒲生郡竜王町</v>
          </cell>
          <cell r="G1734" t="str">
            <v>竜王町</v>
          </cell>
          <cell r="H1734" t="str">
            <v>林</v>
          </cell>
        </row>
        <row r="1735">
          <cell r="A1735">
            <v>5202564</v>
          </cell>
          <cell r="B1735" t="str">
            <v>ｼｶﾞｹﾝ</v>
          </cell>
          <cell r="C1735" t="str">
            <v>ｶﾞﾓｳｸﾞﾝﾘｭｳｵｳﾁｮｳ</v>
          </cell>
          <cell r="D1735" t="str">
            <v>ﾔﾏﾂﾞﾗ</v>
          </cell>
          <cell r="E1735" t="str">
            <v>滋賀県</v>
          </cell>
          <cell r="F1735" t="str">
            <v>蒲生郡竜王町</v>
          </cell>
          <cell r="G1735" t="str">
            <v>竜王町</v>
          </cell>
          <cell r="H1735" t="str">
            <v>大字山面</v>
          </cell>
        </row>
        <row r="1736">
          <cell r="A1736">
            <v>5202542</v>
          </cell>
          <cell r="B1736" t="str">
            <v>ｼｶﾞｹﾝ</v>
          </cell>
          <cell r="C1736" t="str">
            <v>ｶﾞﾓｳｸﾞﾝﾘｭｳｵｳﾁｮｳ</v>
          </cell>
          <cell r="D1736" t="str">
            <v>ﾔﾏﾅｶ</v>
          </cell>
          <cell r="E1736" t="str">
            <v>滋賀県</v>
          </cell>
          <cell r="F1736" t="str">
            <v>蒲生郡竜王町</v>
          </cell>
          <cell r="G1736" t="str">
            <v>竜王町</v>
          </cell>
          <cell r="H1736" t="str">
            <v>大字山中</v>
          </cell>
        </row>
        <row r="1737">
          <cell r="A1737">
            <v>5202531</v>
          </cell>
          <cell r="B1737" t="str">
            <v>ｼｶﾞｹﾝ</v>
          </cell>
          <cell r="C1737" t="str">
            <v>ｶﾞﾓｳｸﾞﾝﾘｭｳｵｳﾁｮｳ</v>
          </cell>
          <cell r="D1737" t="str">
            <v>ﾔﾏﾉｳｴ</v>
          </cell>
          <cell r="E1737" t="str">
            <v>滋賀県</v>
          </cell>
          <cell r="F1737" t="str">
            <v>蒲生郡竜王町</v>
          </cell>
          <cell r="G1737" t="str">
            <v>竜王町</v>
          </cell>
          <cell r="H1737" t="str">
            <v>山之上</v>
          </cell>
        </row>
        <row r="1738">
          <cell r="A1738">
            <v>5202501</v>
          </cell>
          <cell r="B1738" t="str">
            <v>ｼｶﾞｹﾝ</v>
          </cell>
          <cell r="C1738" t="str">
            <v>ｶﾞﾓｳｸﾞﾝﾘｭｳｵｳﾁｮｳ</v>
          </cell>
          <cell r="D1738" t="str">
            <v>ﾕｹﾞ</v>
          </cell>
          <cell r="E1738" t="str">
            <v>滋賀県</v>
          </cell>
          <cell r="F1738" t="str">
            <v>蒲生郡竜王町</v>
          </cell>
          <cell r="G1738" t="str">
            <v>竜王町</v>
          </cell>
          <cell r="H1738" t="str">
            <v>弓削</v>
          </cell>
        </row>
        <row r="1739">
          <cell r="A1739">
            <v>5291300</v>
          </cell>
          <cell r="B1739" t="str">
            <v>ｼｶﾞｹﾝ</v>
          </cell>
          <cell r="C1739" t="str">
            <v>ｴﾁｸﾞﾝｱｲｼｮｳﾁｮｳ</v>
          </cell>
          <cell r="D1739" t="str">
            <v>ｲｶﾆｹｲｻｲｶﾞﾅｲﾊﾞｱｲ</v>
          </cell>
          <cell r="E1739" t="str">
            <v>滋賀県</v>
          </cell>
          <cell r="F1739" t="str">
            <v>愛知郡愛荘町</v>
          </cell>
          <cell r="G1739" t="str">
            <v>愛荘町</v>
          </cell>
          <cell r="H1739" t="str">
            <v>以下に掲載がない場合</v>
          </cell>
        </row>
        <row r="1740">
          <cell r="A1740">
            <v>5291234</v>
          </cell>
          <cell r="B1740" t="str">
            <v>ｼｶﾞｹﾝ</v>
          </cell>
          <cell r="C1740" t="str">
            <v>ｴﾁｸﾞﾝｱｲｼｮｳﾁｮｳ</v>
          </cell>
          <cell r="D1740" t="str">
            <v>ｱﾋﾞｺ</v>
          </cell>
          <cell r="E1740" t="str">
            <v>滋賀県</v>
          </cell>
          <cell r="F1740" t="str">
            <v>愛知郡愛荘町</v>
          </cell>
          <cell r="G1740" t="str">
            <v>愛荘町</v>
          </cell>
          <cell r="H1740" t="str">
            <v>安孫子</v>
          </cell>
        </row>
        <row r="1741">
          <cell r="A1741">
            <v>5291311</v>
          </cell>
          <cell r="B1741" t="str">
            <v>ｼｶﾞｹﾝ</v>
          </cell>
          <cell r="C1741" t="str">
            <v>ｴﾁｸﾞﾝｱｲｼｮｳﾁｮｳ</v>
          </cell>
          <cell r="D1741" t="str">
            <v>ｲｼﾊｼ</v>
          </cell>
          <cell r="E1741" t="str">
            <v>滋賀県</v>
          </cell>
          <cell r="F1741" t="str">
            <v>愛知郡愛荘町</v>
          </cell>
          <cell r="G1741" t="str">
            <v>愛荘町</v>
          </cell>
          <cell r="H1741" t="str">
            <v>石橋</v>
          </cell>
        </row>
        <row r="1742">
          <cell r="A1742">
            <v>5291313</v>
          </cell>
          <cell r="B1742" t="str">
            <v>ｼｶﾞｹﾝ</v>
          </cell>
          <cell r="C1742" t="str">
            <v>ｴﾁｸﾞﾝｱｲｼｮｳﾁｮｳ</v>
          </cell>
          <cell r="D1742" t="str">
            <v>ｲﾁ</v>
          </cell>
          <cell r="E1742" t="str">
            <v>滋賀県</v>
          </cell>
          <cell r="F1742" t="str">
            <v>愛知郡愛荘町</v>
          </cell>
          <cell r="G1742" t="str">
            <v>愛荘町</v>
          </cell>
          <cell r="H1742" t="str">
            <v>市</v>
          </cell>
        </row>
        <row r="1743">
          <cell r="A1743">
            <v>5291207</v>
          </cell>
          <cell r="B1743" t="str">
            <v>ｼｶﾞｹﾝ</v>
          </cell>
          <cell r="C1743" t="str">
            <v>ｴﾁｸﾞﾝｱｲｼｮｳﾁｮｳ</v>
          </cell>
          <cell r="D1743" t="str">
            <v>ｲﾜｸﾗ</v>
          </cell>
          <cell r="E1743" t="str">
            <v>滋賀県</v>
          </cell>
          <cell r="F1743" t="str">
            <v>愛知郡愛荘町</v>
          </cell>
          <cell r="G1743" t="str">
            <v>愛荘町</v>
          </cell>
          <cell r="H1743" t="str">
            <v>岩倉</v>
          </cell>
        </row>
        <row r="1744">
          <cell r="A1744">
            <v>5291331</v>
          </cell>
          <cell r="B1744" t="str">
            <v>ｼｶﾞｹﾝ</v>
          </cell>
          <cell r="C1744" t="str">
            <v>ｴﾁｸﾞﾝｱｲｼｮｳﾁｮｳ</v>
          </cell>
          <cell r="D1744" t="str">
            <v>ｴﾁｶﾞﾜ</v>
          </cell>
          <cell r="E1744" t="str">
            <v>滋賀県</v>
          </cell>
          <cell r="F1744" t="str">
            <v>愛知郡愛荘町</v>
          </cell>
          <cell r="G1744" t="str">
            <v>愛荘町</v>
          </cell>
          <cell r="H1744" t="str">
            <v>愛知川</v>
          </cell>
        </row>
        <row r="1745">
          <cell r="A1745">
            <v>5291231</v>
          </cell>
          <cell r="B1745" t="str">
            <v>ｼｶﾞｹﾝ</v>
          </cell>
          <cell r="C1745" t="str">
            <v>ｴﾁｸﾞﾝｱｲｼｮｳﾁｮｳ</v>
          </cell>
          <cell r="D1745" t="str">
            <v>ｴﾝｼﾞｮｳｼﾞ</v>
          </cell>
          <cell r="E1745" t="str">
            <v>滋賀県</v>
          </cell>
          <cell r="F1745" t="str">
            <v>愛知郡愛荘町</v>
          </cell>
          <cell r="G1745" t="str">
            <v>愛荘町</v>
          </cell>
          <cell r="H1745" t="str">
            <v>円城寺</v>
          </cell>
        </row>
        <row r="1746">
          <cell r="A1746">
            <v>5291213</v>
          </cell>
          <cell r="B1746" t="str">
            <v>ｼｶﾞｹﾝ</v>
          </cell>
          <cell r="C1746" t="str">
            <v>ｴﾁｸﾞﾝｱｲｼｮｳﾁｮｳ</v>
          </cell>
          <cell r="D1746" t="str">
            <v>ｵｷ</v>
          </cell>
          <cell r="E1746" t="str">
            <v>滋賀県</v>
          </cell>
          <cell r="F1746" t="str">
            <v>愛知郡愛荘町</v>
          </cell>
          <cell r="G1746" t="str">
            <v>愛荘町</v>
          </cell>
          <cell r="H1746" t="str">
            <v>沖</v>
          </cell>
        </row>
        <row r="1747">
          <cell r="A1747">
            <v>5291206</v>
          </cell>
          <cell r="B1747" t="str">
            <v>ｼｶﾞｹﾝ</v>
          </cell>
          <cell r="C1747" t="str">
            <v>ｴﾁｸﾞﾝｱｲｼｮｳﾁｮｳ</v>
          </cell>
          <cell r="D1747" t="str">
            <v>ｶﾉ</v>
          </cell>
          <cell r="E1747" t="str">
            <v>滋賀県</v>
          </cell>
          <cell r="F1747" t="str">
            <v>愛知郡愛荘町</v>
          </cell>
          <cell r="G1747" t="str">
            <v>愛荘町</v>
          </cell>
          <cell r="H1747" t="str">
            <v>蚊野</v>
          </cell>
        </row>
        <row r="1748">
          <cell r="A1748">
            <v>5291204</v>
          </cell>
          <cell r="B1748" t="str">
            <v>ｼｶﾞｹﾝ</v>
          </cell>
          <cell r="C1748" t="str">
            <v>ｴﾁｸﾞﾝｱｲｼｮｳﾁｮｳ</v>
          </cell>
          <cell r="D1748" t="str">
            <v>ｶﾉﾄﾉ</v>
          </cell>
          <cell r="E1748" t="str">
            <v>滋賀県</v>
          </cell>
          <cell r="F1748" t="str">
            <v>愛知郡愛荘町</v>
          </cell>
          <cell r="G1748" t="str">
            <v>愛荘町</v>
          </cell>
          <cell r="H1748" t="str">
            <v>蚊野外</v>
          </cell>
        </row>
        <row r="1749">
          <cell r="A1749">
            <v>5291203</v>
          </cell>
          <cell r="B1749" t="str">
            <v>ｼｶﾞｹﾝ</v>
          </cell>
          <cell r="C1749" t="str">
            <v>ｴﾁｸﾞﾝｱｲｼｮｳﾁｮｳ</v>
          </cell>
          <cell r="D1749" t="str">
            <v>ｶﾐｶﾞﾉ</v>
          </cell>
          <cell r="E1749" t="str">
            <v>滋賀県</v>
          </cell>
          <cell r="F1749" t="str">
            <v>愛知郡愛荘町</v>
          </cell>
          <cell r="G1749" t="str">
            <v>愛荘町</v>
          </cell>
          <cell r="H1749" t="str">
            <v>上蚊野</v>
          </cell>
        </row>
        <row r="1750">
          <cell r="A1750">
            <v>5291324</v>
          </cell>
          <cell r="B1750" t="str">
            <v>ｼｶﾞｹﾝ</v>
          </cell>
          <cell r="C1750" t="str">
            <v>ｴﾁｸﾞﾝｱｲｼｮｳﾁｮｳ</v>
          </cell>
          <cell r="D1750" t="str">
            <v>ｶﾘﾏ</v>
          </cell>
          <cell r="E1750" t="str">
            <v>滋賀県</v>
          </cell>
          <cell r="F1750" t="str">
            <v>愛知郡愛荘町</v>
          </cell>
          <cell r="G1750" t="str">
            <v>愛荘町</v>
          </cell>
          <cell r="H1750" t="str">
            <v>苅間</v>
          </cell>
        </row>
        <row r="1751">
          <cell r="A1751">
            <v>5291205</v>
          </cell>
          <cell r="B1751" t="str">
            <v>ｼｶﾞｹﾝ</v>
          </cell>
          <cell r="C1751" t="str">
            <v>ｴﾁｸﾞﾝｱｲｼｮｳﾁｮｳ</v>
          </cell>
          <cell r="D1751" t="str">
            <v>ｶﾙﾉ</v>
          </cell>
          <cell r="E1751" t="str">
            <v>滋賀県</v>
          </cell>
          <cell r="F1751" t="str">
            <v>愛知郡愛荘町</v>
          </cell>
          <cell r="G1751" t="str">
            <v>愛荘町</v>
          </cell>
          <cell r="H1751" t="str">
            <v>軽野</v>
          </cell>
        </row>
        <row r="1752">
          <cell r="A1752">
            <v>5291312</v>
          </cell>
          <cell r="B1752" t="str">
            <v>ｼｶﾞｹﾝ</v>
          </cell>
          <cell r="C1752" t="str">
            <v>ｴﾁｸﾞﾝｱｲｼｮｳﾁｮｳ</v>
          </cell>
          <cell r="D1752" t="str">
            <v>ｶﾜｸﾎﾞ</v>
          </cell>
          <cell r="E1752" t="str">
            <v>滋賀県</v>
          </cell>
          <cell r="F1752" t="str">
            <v>愛知郡愛荘町</v>
          </cell>
          <cell r="G1752" t="str">
            <v>愛荘町</v>
          </cell>
          <cell r="H1752" t="str">
            <v>川久保</v>
          </cell>
        </row>
        <row r="1753">
          <cell r="A1753">
            <v>5291302</v>
          </cell>
          <cell r="B1753" t="str">
            <v>ｼｶﾞｹﾝ</v>
          </cell>
          <cell r="C1753" t="str">
            <v>ｴﾁｸﾞﾝｱｲｼｮｳﾁｮｳ</v>
          </cell>
          <cell r="D1753" t="str">
            <v>ｶﾜﾗ</v>
          </cell>
          <cell r="E1753" t="str">
            <v>滋賀県</v>
          </cell>
          <cell r="F1753" t="str">
            <v>愛知郡愛荘町</v>
          </cell>
          <cell r="G1753" t="str">
            <v>愛荘町</v>
          </cell>
          <cell r="H1753" t="str">
            <v>川原</v>
          </cell>
        </row>
        <row r="1754">
          <cell r="A1754">
            <v>5291222</v>
          </cell>
          <cell r="B1754" t="str">
            <v>ｼｶﾞｹﾝ</v>
          </cell>
          <cell r="C1754" t="str">
            <v>ｴﾁｸﾞﾝｱｲｼｮｳﾁｮｳ</v>
          </cell>
          <cell r="D1754" t="str">
            <v>ｷﾀﾔｷﾞ</v>
          </cell>
          <cell r="E1754" t="str">
            <v>滋賀県</v>
          </cell>
          <cell r="F1754" t="str">
            <v>愛知郡愛荘町</v>
          </cell>
          <cell r="G1754" t="str">
            <v>愛荘町</v>
          </cell>
          <cell r="H1754" t="str">
            <v>北八木</v>
          </cell>
        </row>
        <row r="1755">
          <cell r="A1755">
            <v>5291315</v>
          </cell>
          <cell r="B1755" t="str">
            <v>ｼｶﾞｹﾝ</v>
          </cell>
          <cell r="C1755" t="str">
            <v>ｴﾁｸﾞﾝｱｲｼｮｳﾁｮｳ</v>
          </cell>
          <cell r="D1755" t="str">
            <v>ｸﾂｶｹ</v>
          </cell>
          <cell r="E1755" t="str">
            <v>滋賀県</v>
          </cell>
          <cell r="F1755" t="str">
            <v>愛知郡愛荘町</v>
          </cell>
          <cell r="G1755" t="str">
            <v>愛荘町</v>
          </cell>
          <cell r="H1755" t="str">
            <v>沓掛</v>
          </cell>
        </row>
        <row r="1756">
          <cell r="A1756">
            <v>5291225</v>
          </cell>
          <cell r="B1756" t="str">
            <v>ｼｶﾞｹﾝ</v>
          </cell>
          <cell r="C1756" t="str">
            <v>ｴﾁｸﾞﾝｱｲｼｮｳﾁｮｳ</v>
          </cell>
          <cell r="D1756" t="str">
            <v>ｸﾘﾀ</v>
          </cell>
          <cell r="E1756" t="str">
            <v>滋賀県</v>
          </cell>
          <cell r="F1756" t="str">
            <v>愛知郡愛荘町</v>
          </cell>
          <cell r="G1756" t="str">
            <v>愛荘町</v>
          </cell>
          <cell r="H1756" t="str">
            <v>栗田</v>
          </cell>
        </row>
        <row r="1757">
          <cell r="A1757">
            <v>5291211</v>
          </cell>
          <cell r="B1757" t="str">
            <v>ｼｶﾞｹﾝ</v>
          </cell>
          <cell r="C1757" t="str">
            <v>ｴﾁｸﾞﾝｱｲｼｮｳﾁｮｳ</v>
          </cell>
          <cell r="D1757" t="str">
            <v>ｺﾉｼｮｳ</v>
          </cell>
          <cell r="E1757" t="str">
            <v>滋賀県</v>
          </cell>
          <cell r="F1757" t="str">
            <v>愛知郡愛荘町</v>
          </cell>
          <cell r="G1757" t="str">
            <v>愛荘町</v>
          </cell>
          <cell r="H1757" t="str">
            <v>香之庄</v>
          </cell>
        </row>
        <row r="1758">
          <cell r="A1758">
            <v>5291223</v>
          </cell>
          <cell r="B1758" t="str">
            <v>ｼｶﾞｹﾝ</v>
          </cell>
          <cell r="C1758" t="str">
            <v>ｴﾁｸﾞﾝｱｲｼｮｳﾁｮｳ</v>
          </cell>
          <cell r="D1758" t="str">
            <v>ｼﾏｶﾞﾜ</v>
          </cell>
          <cell r="E1758" t="str">
            <v>滋賀県</v>
          </cell>
          <cell r="F1758" t="str">
            <v>愛知郡愛荘町</v>
          </cell>
          <cell r="G1758" t="str">
            <v>愛荘町</v>
          </cell>
          <cell r="H1758" t="str">
            <v>島川</v>
          </cell>
        </row>
        <row r="1759">
          <cell r="A1759">
            <v>5291221</v>
          </cell>
          <cell r="B1759" t="str">
            <v>ｼｶﾞｹﾝ</v>
          </cell>
          <cell r="C1759" t="str">
            <v>ｴﾁｸﾞﾝｱｲｼｮｳﾁｮｳ</v>
          </cell>
          <cell r="D1759" t="str">
            <v>ｼﾓﾔｷﾞ</v>
          </cell>
          <cell r="E1759" t="str">
            <v>滋賀県</v>
          </cell>
          <cell r="F1759" t="str">
            <v>愛知郡愛荘町</v>
          </cell>
          <cell r="G1759" t="str">
            <v>愛荘町</v>
          </cell>
          <cell r="H1759" t="str">
            <v>下八木</v>
          </cell>
        </row>
        <row r="1760">
          <cell r="A1760">
            <v>5291232</v>
          </cell>
          <cell r="B1760" t="str">
            <v>ｼｶﾞｹﾝ</v>
          </cell>
          <cell r="C1760" t="str">
            <v>ｴﾁｸﾞﾝｱｲｼｮｳﾁｮｳ</v>
          </cell>
          <cell r="D1760" t="str">
            <v>ｼﾞｮｳｱﾝｼﾞ</v>
          </cell>
          <cell r="E1760" t="str">
            <v>滋賀県</v>
          </cell>
          <cell r="F1760" t="str">
            <v>愛知郡愛荘町</v>
          </cell>
          <cell r="G1760" t="str">
            <v>愛荘町</v>
          </cell>
          <cell r="H1760" t="str">
            <v>常安寺</v>
          </cell>
        </row>
        <row r="1761">
          <cell r="A1761">
            <v>5291208</v>
          </cell>
          <cell r="B1761" t="str">
            <v>ｼｶﾞｹﾝ</v>
          </cell>
          <cell r="C1761" t="str">
            <v>ｴﾁｸﾞﾝｱｲｼｮｳﾁｮｳ</v>
          </cell>
          <cell r="D1761" t="str">
            <v>ﾀｹﾊﾗ</v>
          </cell>
          <cell r="E1761" t="str">
            <v>滋賀県</v>
          </cell>
          <cell r="F1761" t="str">
            <v>愛知郡愛荘町</v>
          </cell>
          <cell r="G1761" t="str">
            <v>愛荘町</v>
          </cell>
          <cell r="H1761" t="str">
            <v>竹原</v>
          </cell>
        </row>
        <row r="1762">
          <cell r="A1762">
            <v>5291325</v>
          </cell>
          <cell r="B1762" t="str">
            <v>ｼｶﾞｹﾝ</v>
          </cell>
          <cell r="C1762" t="str">
            <v>ｴﾁｸﾞﾝｱｲｼｮｳﾁｮｳ</v>
          </cell>
          <cell r="D1762" t="str">
            <v>ﾄｳｴﾝﾄﾞｳ</v>
          </cell>
          <cell r="E1762" t="str">
            <v>滋賀県</v>
          </cell>
          <cell r="F1762" t="str">
            <v>愛知郡愛荘町</v>
          </cell>
          <cell r="G1762" t="str">
            <v>愛荘町</v>
          </cell>
          <cell r="H1762" t="str">
            <v>東円堂</v>
          </cell>
        </row>
        <row r="1763">
          <cell r="A1763">
            <v>5291321</v>
          </cell>
          <cell r="B1763" t="str">
            <v>ｼｶﾞｹﾝ</v>
          </cell>
          <cell r="C1763" t="str">
            <v>ｴﾁｸﾞﾝｱｲｼｮｳﾁｮｳ</v>
          </cell>
          <cell r="D1763" t="str">
            <v>ﾄﾖﾐﾂ</v>
          </cell>
          <cell r="E1763" t="str">
            <v>滋賀県</v>
          </cell>
          <cell r="F1763" t="str">
            <v>愛知郡愛荘町</v>
          </cell>
          <cell r="G1763" t="str">
            <v>愛荘町</v>
          </cell>
          <cell r="H1763" t="str">
            <v>豊満</v>
          </cell>
        </row>
        <row r="1764">
          <cell r="A1764">
            <v>5291314</v>
          </cell>
          <cell r="B1764" t="str">
            <v>ｼｶﾞｹﾝ</v>
          </cell>
          <cell r="C1764" t="str">
            <v>ｴﾁｸﾞﾝｱｲｼｮｳﾁｮｳ</v>
          </cell>
          <cell r="D1764" t="str">
            <v>ﾅｶｼﾞｭｸ</v>
          </cell>
          <cell r="E1764" t="str">
            <v>滋賀県</v>
          </cell>
          <cell r="F1764" t="str">
            <v>愛知郡愛荘町</v>
          </cell>
          <cell r="G1764" t="str">
            <v>愛荘町</v>
          </cell>
          <cell r="H1764" t="str">
            <v>中宿</v>
          </cell>
        </row>
        <row r="1765">
          <cell r="A1765">
            <v>5291224</v>
          </cell>
          <cell r="B1765" t="str">
            <v>ｼｶﾞｹﾝ</v>
          </cell>
          <cell r="C1765" t="str">
            <v>ｴﾁｸﾞﾝｱｲｼｮｳﾁｮｳ</v>
          </cell>
          <cell r="D1765" t="str">
            <v>ﾅｶﾞﾂｶ</v>
          </cell>
          <cell r="E1765" t="str">
            <v>滋賀県</v>
          </cell>
          <cell r="F1765" t="str">
            <v>愛知郡愛荘町</v>
          </cell>
          <cell r="G1765" t="str">
            <v>愛荘町</v>
          </cell>
          <cell r="H1765" t="str">
            <v>長塚</v>
          </cell>
        </row>
        <row r="1766">
          <cell r="A1766">
            <v>5291303</v>
          </cell>
          <cell r="B1766" t="str">
            <v>ｼｶﾞｹﾝ</v>
          </cell>
          <cell r="C1766" t="str">
            <v>ｴﾁｸﾞﾝｱｲｼｮｳﾁｮｳ</v>
          </cell>
          <cell r="D1766" t="str">
            <v>ﾅｶﾞﾉ</v>
          </cell>
          <cell r="E1766" t="str">
            <v>滋賀県</v>
          </cell>
          <cell r="F1766" t="str">
            <v>愛知郡愛荘町</v>
          </cell>
          <cell r="G1766" t="str">
            <v>愛荘町</v>
          </cell>
          <cell r="H1766" t="str">
            <v>長野</v>
          </cell>
        </row>
        <row r="1767">
          <cell r="A1767">
            <v>5291237</v>
          </cell>
          <cell r="B1767" t="str">
            <v>ｼｶﾞｹﾝ</v>
          </cell>
          <cell r="C1767" t="str">
            <v>ｴﾁｸﾞﾝｱｲｼｮｳﾁｮｳ</v>
          </cell>
          <cell r="D1767" t="str">
            <v>ﾆｼﾃﾞ</v>
          </cell>
          <cell r="E1767" t="str">
            <v>滋賀県</v>
          </cell>
          <cell r="F1767" t="str">
            <v>愛知郡愛荘町</v>
          </cell>
          <cell r="G1767" t="str">
            <v>愛荘町</v>
          </cell>
          <cell r="H1767" t="str">
            <v>西出</v>
          </cell>
        </row>
        <row r="1768">
          <cell r="A1768">
            <v>5291227</v>
          </cell>
          <cell r="B1768" t="str">
            <v>ｼｶﾞｹﾝ</v>
          </cell>
          <cell r="C1768" t="str">
            <v>ｴﾁｸﾞﾝｱｲｼｮｳﾁｮｳ</v>
          </cell>
          <cell r="D1768" t="str">
            <v>ﾉﾉﾒ</v>
          </cell>
          <cell r="E1768" t="str">
            <v>滋賀県</v>
          </cell>
          <cell r="F1768" t="str">
            <v>愛知郡愛荘町</v>
          </cell>
          <cell r="G1768" t="str">
            <v>愛荘町</v>
          </cell>
          <cell r="H1768" t="str">
            <v>野々目</v>
          </cell>
        </row>
        <row r="1769">
          <cell r="A1769">
            <v>5291323</v>
          </cell>
          <cell r="B1769" t="str">
            <v>ｼｶﾞｹﾝ</v>
          </cell>
          <cell r="C1769" t="str">
            <v>ｴﾁｸﾞﾝｱｲｼｮｳﾁｮｳ</v>
          </cell>
          <cell r="D1769" t="str">
            <v>ﾊﾀｹﾀﾞ</v>
          </cell>
          <cell r="E1769" t="str">
            <v>滋賀県</v>
          </cell>
          <cell r="F1769" t="str">
            <v>愛知郡愛荘町</v>
          </cell>
          <cell r="G1769" t="str">
            <v>愛荘町</v>
          </cell>
          <cell r="H1769" t="str">
            <v>畑田</v>
          </cell>
        </row>
        <row r="1770">
          <cell r="A1770">
            <v>5291233</v>
          </cell>
          <cell r="B1770" t="str">
            <v>ｼｶﾞｹﾝ</v>
          </cell>
          <cell r="C1770" t="str">
            <v>ｴﾁｸﾞﾝｱｲｼｮｳﾁｮｳ</v>
          </cell>
          <cell r="D1770" t="str">
            <v>ﾋｶﾞｼﾃﾞ</v>
          </cell>
          <cell r="E1770" t="str">
            <v>滋賀県</v>
          </cell>
          <cell r="F1770" t="str">
            <v>愛知郡愛荘町</v>
          </cell>
          <cell r="G1770" t="str">
            <v>愛荘町</v>
          </cell>
          <cell r="H1770" t="str">
            <v>東出</v>
          </cell>
        </row>
        <row r="1771">
          <cell r="A1771">
            <v>5291322</v>
          </cell>
          <cell r="B1771" t="str">
            <v>ｼｶﾞｹﾝ</v>
          </cell>
          <cell r="C1771" t="str">
            <v>ｴﾁｸﾞﾝｱｲｼｮｳﾁｮｳ</v>
          </cell>
          <cell r="D1771" t="str">
            <v>ﾋﾗｲ</v>
          </cell>
          <cell r="E1771" t="str">
            <v>滋賀県</v>
          </cell>
          <cell r="F1771" t="str">
            <v>愛知郡愛荘町</v>
          </cell>
          <cell r="G1771" t="str">
            <v>愛荘町</v>
          </cell>
          <cell r="H1771" t="str">
            <v>平居</v>
          </cell>
        </row>
        <row r="1772">
          <cell r="A1772">
            <v>5291236</v>
          </cell>
          <cell r="B1772" t="str">
            <v>ｼｶﾞｹﾝ</v>
          </cell>
          <cell r="C1772" t="str">
            <v>ｴﾁｸﾞﾝｱｲｼｮｳﾁｮｳ</v>
          </cell>
          <cell r="D1772" t="str">
            <v>ﾌｺｿ</v>
          </cell>
          <cell r="E1772" t="str">
            <v>滋賀県</v>
          </cell>
          <cell r="F1772" t="str">
            <v>愛知郡愛荘町</v>
          </cell>
          <cell r="G1772" t="str">
            <v>愛荘町</v>
          </cell>
          <cell r="H1772" t="str">
            <v>深草</v>
          </cell>
        </row>
        <row r="1773">
          <cell r="A1773">
            <v>5291202</v>
          </cell>
          <cell r="B1773" t="str">
            <v>ｼｶﾞｹﾝ</v>
          </cell>
          <cell r="C1773" t="str">
            <v>ｴﾁｸﾞﾝｱｲｼｮｳﾁｮｳ</v>
          </cell>
          <cell r="D1773" t="str">
            <v>ﾏﾂｵｼﾞ</v>
          </cell>
          <cell r="E1773" t="str">
            <v>滋賀県</v>
          </cell>
          <cell r="F1773" t="str">
            <v>愛知郡愛荘町</v>
          </cell>
          <cell r="G1773" t="str">
            <v>愛荘町</v>
          </cell>
          <cell r="H1773" t="str">
            <v>松尾寺</v>
          </cell>
        </row>
        <row r="1774">
          <cell r="A1774">
            <v>5291226</v>
          </cell>
          <cell r="B1774" t="str">
            <v>ｼｶﾞｹﾝ</v>
          </cell>
          <cell r="C1774" t="str">
            <v>ｴﾁｸﾞﾝｱｲｼｮｳﾁｮｳ</v>
          </cell>
          <cell r="D1774" t="str">
            <v>ﾐﾅﾐﾉﾉﾒ</v>
          </cell>
          <cell r="E1774" t="str">
            <v>滋賀県</v>
          </cell>
          <cell r="F1774" t="str">
            <v>愛知郡愛荘町</v>
          </cell>
          <cell r="G1774" t="str">
            <v>愛荘町</v>
          </cell>
          <cell r="H1774" t="str">
            <v>南野々目</v>
          </cell>
        </row>
        <row r="1775">
          <cell r="A1775">
            <v>5291214</v>
          </cell>
          <cell r="B1775" t="str">
            <v>ｼｶﾞｹﾝ</v>
          </cell>
          <cell r="C1775" t="str">
            <v>ｴﾁｸﾞﾝｱｲｼｮｳﾁｮｳ</v>
          </cell>
          <cell r="D1775" t="str">
            <v>ﾐﾔｳｼﾛ</v>
          </cell>
          <cell r="E1775" t="str">
            <v>滋賀県</v>
          </cell>
          <cell r="F1775" t="str">
            <v>愛知郡愛荘町</v>
          </cell>
          <cell r="G1775" t="str">
            <v>愛荘町</v>
          </cell>
          <cell r="H1775" t="str">
            <v>宮後</v>
          </cell>
        </row>
        <row r="1776">
          <cell r="A1776">
            <v>5291235</v>
          </cell>
          <cell r="B1776" t="str">
            <v>ｼｶﾞｹﾝ</v>
          </cell>
          <cell r="C1776" t="str">
            <v>ｴﾁｸﾞﾝｱｲｼｮｳﾁｮｳ</v>
          </cell>
          <cell r="D1776" t="str">
            <v>ﾒｶﾀﾞ</v>
          </cell>
          <cell r="E1776" t="str">
            <v>滋賀県</v>
          </cell>
          <cell r="F1776" t="str">
            <v>愛知郡愛荘町</v>
          </cell>
          <cell r="G1776" t="str">
            <v>愛荘町</v>
          </cell>
          <cell r="H1776" t="str">
            <v>目加田</v>
          </cell>
        </row>
        <row r="1777">
          <cell r="A1777">
            <v>5291212</v>
          </cell>
          <cell r="B1777" t="str">
            <v>ｼｶﾞｹﾝ</v>
          </cell>
          <cell r="C1777" t="str">
            <v>ｴﾁｸﾞﾝｱｲｼｮｳﾁｮｳ</v>
          </cell>
          <cell r="D1777" t="str">
            <v>ﾓﾄﾓﾁ</v>
          </cell>
          <cell r="E1777" t="str">
            <v>滋賀県</v>
          </cell>
          <cell r="F1777" t="str">
            <v>愛知郡愛荘町</v>
          </cell>
          <cell r="G1777" t="str">
            <v>愛荘町</v>
          </cell>
          <cell r="H1777" t="str">
            <v>元持</v>
          </cell>
        </row>
        <row r="1778">
          <cell r="A1778">
            <v>5291301</v>
          </cell>
          <cell r="B1778" t="str">
            <v>ｼｶﾞｹﾝ</v>
          </cell>
          <cell r="C1778" t="str">
            <v>ｴﾁｸﾞﾝｱｲｼｮｳﾁｮｳ</v>
          </cell>
          <cell r="D1778" t="str">
            <v>ﾔﾏｶﾞﾜﾗ</v>
          </cell>
          <cell r="E1778" t="str">
            <v>滋賀県</v>
          </cell>
          <cell r="F1778" t="str">
            <v>愛知郡愛荘町</v>
          </cell>
          <cell r="G1778" t="str">
            <v>愛荘町</v>
          </cell>
          <cell r="H1778" t="str">
            <v>山川原</v>
          </cell>
        </row>
        <row r="1779">
          <cell r="A1779">
            <v>5291228</v>
          </cell>
          <cell r="B1779" t="str">
            <v>ｼｶﾞｹﾝ</v>
          </cell>
          <cell r="C1779" t="str">
            <v>ｴﾁｸﾞﾝｱｲｼｮｳﾁｮｳ</v>
          </cell>
          <cell r="D1779" t="str">
            <v>ﾔﾓﾘ</v>
          </cell>
          <cell r="E1779" t="str">
            <v>滋賀県</v>
          </cell>
          <cell r="F1779" t="str">
            <v>愛知郡愛荘町</v>
          </cell>
          <cell r="G1779" t="str">
            <v>愛荘町</v>
          </cell>
          <cell r="H1779" t="str">
            <v>矢守</v>
          </cell>
        </row>
        <row r="1780">
          <cell r="A1780">
            <v>5291201</v>
          </cell>
          <cell r="B1780" t="str">
            <v>ｼｶﾞｹﾝ</v>
          </cell>
          <cell r="C1780" t="str">
            <v>ｴﾁｸﾞﾝｱｲｼｮｳﾁｮｳ</v>
          </cell>
          <cell r="D1780" t="str">
            <v>ﾖｷﾄｷﾞ</v>
          </cell>
          <cell r="E1780" t="str">
            <v>滋賀県</v>
          </cell>
          <cell r="F1780" t="str">
            <v>愛知郡愛荘町</v>
          </cell>
          <cell r="G1780" t="str">
            <v>愛荘町</v>
          </cell>
          <cell r="H1780" t="str">
            <v>斧磨</v>
          </cell>
        </row>
        <row r="1781">
          <cell r="A1781">
            <v>5291100</v>
          </cell>
          <cell r="B1781" t="str">
            <v>ｼｶﾞｹﾝ</v>
          </cell>
          <cell r="C1781" t="str">
            <v>ｲﾇｶﾐｸﾞﾝﾄﾖｻﾄﾁｮｳ</v>
          </cell>
          <cell r="D1781" t="str">
            <v>ｲｶﾆｹｲｻｲｶﾞﾅｲﾊﾞｱｲ</v>
          </cell>
          <cell r="E1781" t="str">
            <v>滋賀県</v>
          </cell>
          <cell r="F1781" t="str">
            <v>犬上郡豊郷町</v>
          </cell>
          <cell r="G1781" t="str">
            <v>豊郷町</v>
          </cell>
          <cell r="H1781" t="str">
            <v>以下に掲載がない場合</v>
          </cell>
        </row>
        <row r="1782">
          <cell r="A1782">
            <v>5291163</v>
          </cell>
          <cell r="B1782" t="str">
            <v>ｼｶﾞｹﾝ</v>
          </cell>
          <cell r="C1782" t="str">
            <v>ｲﾇｶﾐｸﾞﾝﾄﾖｻﾄﾁｮｳ</v>
          </cell>
          <cell r="D1782" t="str">
            <v>ｱﾒﾌﾘﾉ</v>
          </cell>
          <cell r="E1782" t="str">
            <v>滋賀県</v>
          </cell>
          <cell r="F1782" t="str">
            <v>犬上郡豊郷町</v>
          </cell>
          <cell r="G1782" t="str">
            <v>豊郷町</v>
          </cell>
          <cell r="H1782" t="str">
            <v>大字雨降野</v>
          </cell>
        </row>
        <row r="1783">
          <cell r="A1783">
            <v>5291171</v>
          </cell>
          <cell r="B1783" t="str">
            <v>ｼｶﾞｹﾝ</v>
          </cell>
          <cell r="C1783" t="str">
            <v>ｲﾇｶﾐｸﾞﾝﾄﾖｻﾄﾁｮｳ</v>
          </cell>
          <cell r="D1783" t="str">
            <v>ｱﾝｼﾞｷﾆｼ</v>
          </cell>
          <cell r="E1783" t="str">
            <v>滋賀県</v>
          </cell>
          <cell r="F1783" t="str">
            <v>犬上郡豊郷町</v>
          </cell>
          <cell r="G1783" t="str">
            <v>豊郷町</v>
          </cell>
          <cell r="H1783" t="str">
            <v>大字安食西</v>
          </cell>
        </row>
        <row r="1784">
          <cell r="A1784">
            <v>5291172</v>
          </cell>
          <cell r="B1784" t="str">
            <v>ｼｶﾞｹﾝ</v>
          </cell>
          <cell r="C1784" t="str">
            <v>ｲﾇｶﾐｸﾞﾝﾄﾖｻﾄﾁｮｳ</v>
          </cell>
          <cell r="D1784" t="str">
            <v>ｱﾝｼﾞｷﾐﾅﾐ</v>
          </cell>
          <cell r="E1784" t="str">
            <v>滋賀県</v>
          </cell>
          <cell r="F1784" t="str">
            <v>犬上郡豊郷町</v>
          </cell>
          <cell r="G1784" t="str">
            <v>豊郷町</v>
          </cell>
          <cell r="H1784" t="str">
            <v>大字安食南</v>
          </cell>
        </row>
        <row r="1785">
          <cell r="A1785">
            <v>5291169</v>
          </cell>
          <cell r="B1785" t="str">
            <v>ｼｶﾞｹﾝ</v>
          </cell>
          <cell r="C1785" t="str">
            <v>ｲﾇｶﾐｸﾞﾝﾄﾖｻﾄﾁｮｳ</v>
          </cell>
          <cell r="D1785" t="str">
            <v>ｲｼﾊﾞﾀｹ</v>
          </cell>
          <cell r="E1785" t="str">
            <v>滋賀県</v>
          </cell>
          <cell r="F1785" t="str">
            <v>犬上郡豊郷町</v>
          </cell>
          <cell r="G1785" t="str">
            <v>豊郷町</v>
          </cell>
          <cell r="H1785" t="str">
            <v>石畑</v>
          </cell>
        </row>
        <row r="1786">
          <cell r="A1786">
            <v>5291176</v>
          </cell>
          <cell r="B1786" t="str">
            <v>ｼｶﾞｹﾝ</v>
          </cell>
          <cell r="C1786" t="str">
            <v>ｲﾇｶﾐｸﾞﾝﾄﾖｻﾄﾁｮｳ</v>
          </cell>
          <cell r="D1786" t="str">
            <v>ｵｵﾏﾁ</v>
          </cell>
          <cell r="E1786" t="str">
            <v>滋賀県</v>
          </cell>
          <cell r="F1786" t="str">
            <v>犬上郡豊郷町</v>
          </cell>
          <cell r="G1786" t="str">
            <v>豊郷町</v>
          </cell>
          <cell r="H1786" t="str">
            <v>大町</v>
          </cell>
        </row>
        <row r="1787">
          <cell r="A1787">
            <v>5291166</v>
          </cell>
          <cell r="B1787" t="str">
            <v>ｼｶﾞｹﾝ</v>
          </cell>
          <cell r="C1787" t="str">
            <v>ｲﾇｶﾐｸﾞﾝﾄﾖｻﾄﾁｮｳ</v>
          </cell>
          <cell r="D1787" t="str">
            <v>ｶﾐｴﾀﾞ</v>
          </cell>
          <cell r="E1787" t="str">
            <v>滋賀県</v>
          </cell>
          <cell r="F1787" t="str">
            <v>犬上郡豊郷町</v>
          </cell>
          <cell r="G1787" t="str">
            <v>豊郷町</v>
          </cell>
          <cell r="H1787" t="str">
            <v>上枝</v>
          </cell>
        </row>
        <row r="1788">
          <cell r="A1788">
            <v>5291175</v>
          </cell>
          <cell r="B1788" t="str">
            <v>ｼｶﾞｹﾝ</v>
          </cell>
          <cell r="C1788" t="str">
            <v>ｲﾇｶﾐｸﾞﾝﾄﾖｻﾄﾁｮｳ</v>
          </cell>
          <cell r="D1788" t="str">
            <v>ｻﾜ</v>
          </cell>
          <cell r="E1788" t="str">
            <v>滋賀県</v>
          </cell>
          <cell r="F1788" t="str">
            <v>犬上郡豊郷町</v>
          </cell>
          <cell r="G1788" t="str">
            <v>豊郷町</v>
          </cell>
          <cell r="H1788" t="str">
            <v>大字沢</v>
          </cell>
        </row>
        <row r="1789">
          <cell r="A1789">
            <v>5291161</v>
          </cell>
          <cell r="B1789" t="str">
            <v>ｼｶﾞｹﾝ</v>
          </cell>
          <cell r="C1789" t="str">
            <v>ｲﾇｶﾐｸﾞﾝﾄﾖｻﾄﾁｮｳ</v>
          </cell>
          <cell r="D1789" t="str">
            <v>ｼｼﾞｭｳｸｲﾝ</v>
          </cell>
          <cell r="E1789" t="str">
            <v>滋賀県</v>
          </cell>
          <cell r="F1789" t="str">
            <v>犬上郡豊郷町</v>
          </cell>
          <cell r="G1789" t="str">
            <v>豊郷町</v>
          </cell>
          <cell r="H1789" t="str">
            <v>四十九院</v>
          </cell>
        </row>
        <row r="1790">
          <cell r="A1790">
            <v>5291174</v>
          </cell>
          <cell r="B1790" t="str">
            <v>ｼｶﾞｹﾝ</v>
          </cell>
          <cell r="C1790" t="str">
            <v>ｲﾇｶﾐｸﾞﾝﾄﾖｻﾄﾁｮｳ</v>
          </cell>
          <cell r="D1790" t="str">
            <v>ｼﾓｴﾀﾞ</v>
          </cell>
          <cell r="E1790" t="str">
            <v>滋賀県</v>
          </cell>
          <cell r="F1790" t="str">
            <v>犬上郡豊郷町</v>
          </cell>
          <cell r="G1790" t="str">
            <v>豊郷町</v>
          </cell>
          <cell r="H1790" t="str">
            <v>大字下枝</v>
          </cell>
        </row>
        <row r="1791">
          <cell r="A1791">
            <v>5291167</v>
          </cell>
          <cell r="B1791" t="str">
            <v>ｼｶﾞｹﾝ</v>
          </cell>
          <cell r="C1791" t="str">
            <v>ｲﾇｶﾐｸﾞﾝﾄﾖｻﾄﾁｮｳ</v>
          </cell>
          <cell r="D1791" t="str">
            <v>ｽｷﾞ</v>
          </cell>
          <cell r="E1791" t="str">
            <v>滋賀県</v>
          </cell>
          <cell r="F1791" t="str">
            <v>犬上郡豊郷町</v>
          </cell>
          <cell r="G1791" t="str">
            <v>豊郷町</v>
          </cell>
          <cell r="H1791" t="str">
            <v>杉</v>
          </cell>
        </row>
        <row r="1792">
          <cell r="A1792">
            <v>5291173</v>
          </cell>
          <cell r="B1792" t="str">
            <v>ｼｶﾞｹﾝ</v>
          </cell>
          <cell r="C1792" t="str">
            <v>ｲﾇｶﾐｸﾞﾝﾄﾖｻﾄﾁｮｳ</v>
          </cell>
          <cell r="D1792" t="str">
            <v>ﾀｶﾉｾ</v>
          </cell>
          <cell r="E1792" t="str">
            <v>滋賀県</v>
          </cell>
          <cell r="F1792" t="str">
            <v>犬上郡豊郷町</v>
          </cell>
          <cell r="G1792" t="str">
            <v>豊郷町</v>
          </cell>
          <cell r="H1792" t="str">
            <v>大字高野瀬</v>
          </cell>
        </row>
        <row r="1793">
          <cell r="A1793">
            <v>5291168</v>
          </cell>
          <cell r="B1793" t="str">
            <v>ｼｶﾞｹﾝ</v>
          </cell>
          <cell r="C1793" t="str">
            <v>ｲﾇｶﾐｸﾞﾝﾄﾖｻﾄﾁｮｳ</v>
          </cell>
          <cell r="D1793" t="str">
            <v>ﾊﾁﾒ</v>
          </cell>
          <cell r="E1793" t="str">
            <v>滋賀県</v>
          </cell>
          <cell r="F1793" t="str">
            <v>犬上郡豊郷町</v>
          </cell>
          <cell r="G1793" t="str">
            <v>豊郷町</v>
          </cell>
          <cell r="H1793" t="str">
            <v>八目</v>
          </cell>
        </row>
        <row r="1794">
          <cell r="A1794">
            <v>5291162</v>
          </cell>
          <cell r="B1794" t="str">
            <v>ｼｶﾞｹﾝ</v>
          </cell>
          <cell r="C1794" t="str">
            <v>ｲﾇｶﾐｸﾞﾝﾄﾖｻﾄﾁｮｳ</v>
          </cell>
          <cell r="D1794" t="str">
            <v>ﾊｯﾁｮｳ</v>
          </cell>
          <cell r="E1794" t="str">
            <v>滋賀県</v>
          </cell>
          <cell r="F1794" t="str">
            <v>犬上郡豊郷町</v>
          </cell>
          <cell r="G1794" t="str">
            <v>豊郷町</v>
          </cell>
          <cell r="H1794" t="str">
            <v>八町</v>
          </cell>
        </row>
        <row r="1795">
          <cell r="A1795">
            <v>5291164</v>
          </cell>
          <cell r="B1795" t="str">
            <v>ｼｶﾞｹﾝ</v>
          </cell>
          <cell r="C1795" t="str">
            <v>ｲﾇｶﾐｸﾞﾝﾄﾖｻﾄﾁｮｳ</v>
          </cell>
          <cell r="D1795" t="str">
            <v>ﾋｴ</v>
          </cell>
          <cell r="E1795" t="str">
            <v>滋賀県</v>
          </cell>
          <cell r="F1795" t="str">
            <v>犬上郡豊郷町</v>
          </cell>
          <cell r="G1795" t="str">
            <v>豊郷町</v>
          </cell>
          <cell r="H1795" t="str">
            <v>日栄</v>
          </cell>
        </row>
        <row r="1796">
          <cell r="A1796">
            <v>5291177</v>
          </cell>
          <cell r="B1796" t="str">
            <v>ｼｶﾞｹﾝ</v>
          </cell>
          <cell r="C1796" t="str">
            <v>ｲﾇｶﾐｸﾞﾝﾄﾖｻﾄﾁｮｳ</v>
          </cell>
          <cell r="D1796" t="str">
            <v>ﾐﾂｲｹ</v>
          </cell>
          <cell r="E1796" t="str">
            <v>滋賀県</v>
          </cell>
          <cell r="F1796" t="str">
            <v>犬上郡豊郷町</v>
          </cell>
          <cell r="G1796" t="str">
            <v>豊郷町</v>
          </cell>
          <cell r="H1796" t="str">
            <v>大字三ツ池</v>
          </cell>
        </row>
        <row r="1797">
          <cell r="A1797">
            <v>5291165</v>
          </cell>
          <cell r="B1797" t="str">
            <v>ｼｶﾞｹﾝ</v>
          </cell>
          <cell r="C1797" t="str">
            <v>ｲﾇｶﾐｸﾞﾝﾄﾖｻﾄﾁｮｳ</v>
          </cell>
          <cell r="D1797" t="str">
            <v>ﾖｼﾀﾞ</v>
          </cell>
          <cell r="E1797" t="str">
            <v>滋賀県</v>
          </cell>
          <cell r="F1797" t="str">
            <v>犬上郡豊郷町</v>
          </cell>
          <cell r="G1797" t="str">
            <v>豊郷町</v>
          </cell>
          <cell r="H1797" t="str">
            <v>吉田</v>
          </cell>
        </row>
        <row r="1798">
          <cell r="A1798">
            <v>5220200</v>
          </cell>
          <cell r="B1798" t="str">
            <v>ｼｶﾞｹﾝ</v>
          </cell>
          <cell r="C1798" t="str">
            <v>ｲﾇｶﾐｸﾞﾝｺｳﾗﾁｮｳ</v>
          </cell>
          <cell r="D1798" t="str">
            <v>ｲｶﾆｹｲｻｲｶﾞﾅｲﾊﾞｱｲ</v>
          </cell>
          <cell r="E1798" t="str">
            <v>滋賀県</v>
          </cell>
          <cell r="F1798" t="str">
            <v>犬上郡甲良町</v>
          </cell>
          <cell r="G1798" t="str">
            <v>甲良町</v>
          </cell>
          <cell r="H1798" t="str">
            <v>以下に掲載がない場合</v>
          </cell>
        </row>
        <row r="1799">
          <cell r="A1799">
            <v>5220242</v>
          </cell>
          <cell r="B1799" t="str">
            <v>ｼｶﾞｹﾝ</v>
          </cell>
          <cell r="C1799" t="str">
            <v>ｲﾇｶﾐｸﾞﾝｺｳﾗﾁｮｳ</v>
          </cell>
          <cell r="D1799" t="str">
            <v>ｱﾏｺﾞ</v>
          </cell>
          <cell r="E1799" t="str">
            <v>滋賀県</v>
          </cell>
          <cell r="F1799" t="str">
            <v>犬上郡甲良町</v>
          </cell>
          <cell r="G1799" t="str">
            <v>甲良町</v>
          </cell>
          <cell r="H1799" t="str">
            <v>大字尼子</v>
          </cell>
        </row>
        <row r="1800">
          <cell r="A1800">
            <v>5220254</v>
          </cell>
          <cell r="B1800" t="str">
            <v>ｼｶﾞｹﾝ</v>
          </cell>
          <cell r="C1800" t="str">
            <v>ｲﾇｶﾐｸﾞﾝｺｳﾗﾁｮｳ</v>
          </cell>
          <cell r="D1800" t="str">
            <v>ｲｹﾃﾞﾗ</v>
          </cell>
          <cell r="E1800" t="str">
            <v>滋賀県</v>
          </cell>
          <cell r="F1800" t="str">
            <v>犬上郡甲良町</v>
          </cell>
          <cell r="G1800" t="str">
            <v>甲良町</v>
          </cell>
          <cell r="H1800" t="str">
            <v>大字池寺</v>
          </cell>
        </row>
        <row r="1801">
          <cell r="A1801">
            <v>5220261</v>
          </cell>
          <cell r="B1801" t="str">
            <v>ｼｶﾞｹﾝ</v>
          </cell>
          <cell r="C1801" t="str">
            <v>ｲﾇｶﾐｸﾞﾝｺｳﾗﾁｮｳ</v>
          </cell>
          <cell r="D1801" t="str">
            <v>ｵｻﾃﾞﾗ</v>
          </cell>
          <cell r="E1801" t="str">
            <v>滋賀県</v>
          </cell>
          <cell r="F1801" t="str">
            <v>犬上郡甲良町</v>
          </cell>
          <cell r="G1801" t="str">
            <v>甲良町</v>
          </cell>
          <cell r="H1801" t="str">
            <v>長寺</v>
          </cell>
        </row>
        <row r="1802">
          <cell r="A1802">
            <v>5220252</v>
          </cell>
          <cell r="B1802" t="str">
            <v>ｼｶﾞｹﾝ</v>
          </cell>
          <cell r="C1802" t="str">
            <v>ｲﾇｶﾐｸﾞﾝｺｳﾗﾁｮｳ</v>
          </cell>
          <cell r="D1802" t="str">
            <v>ｶﾅﾔ</v>
          </cell>
          <cell r="E1802" t="str">
            <v>滋賀県</v>
          </cell>
          <cell r="F1802" t="str">
            <v>犬上郡甲良町</v>
          </cell>
          <cell r="G1802" t="str">
            <v>甲良町</v>
          </cell>
          <cell r="H1802" t="str">
            <v>金屋</v>
          </cell>
        </row>
        <row r="1803">
          <cell r="A1803">
            <v>5220251</v>
          </cell>
          <cell r="B1803" t="str">
            <v>ｼｶﾞｹﾝ</v>
          </cell>
          <cell r="C1803" t="str">
            <v>ｲﾇｶﾐｸﾞﾝｺｳﾗﾁｮｳ</v>
          </cell>
          <cell r="D1803" t="str">
            <v>ｷﾀｵﾁ</v>
          </cell>
          <cell r="E1803" t="str">
            <v>滋賀県</v>
          </cell>
          <cell r="F1803" t="str">
            <v>犬上郡甲良町</v>
          </cell>
          <cell r="G1803" t="str">
            <v>甲良町</v>
          </cell>
          <cell r="H1803" t="str">
            <v>北落</v>
          </cell>
        </row>
        <row r="1804">
          <cell r="A1804">
            <v>5220241</v>
          </cell>
          <cell r="B1804" t="str">
            <v>ｼｶﾞｹﾝ</v>
          </cell>
          <cell r="C1804" t="str">
            <v>ｲﾇｶﾐｸﾞﾝｺｳﾗﾁｮｳ</v>
          </cell>
          <cell r="D1804" t="str">
            <v>ｸﾚﾀｹ</v>
          </cell>
          <cell r="E1804" t="str">
            <v>滋賀県</v>
          </cell>
          <cell r="F1804" t="str">
            <v>犬上郡甲良町</v>
          </cell>
          <cell r="G1804" t="str">
            <v>甲良町</v>
          </cell>
          <cell r="H1804" t="str">
            <v>大字呉竹</v>
          </cell>
        </row>
        <row r="1805">
          <cell r="A1805">
            <v>5220243</v>
          </cell>
          <cell r="B1805" t="str">
            <v>ｼｶﾞｹﾝ</v>
          </cell>
          <cell r="C1805" t="str">
            <v>ｲﾇｶﾐｸﾞﾝｺｳﾗﾁｮｳ</v>
          </cell>
          <cell r="D1805" t="str">
            <v>ｺｶﾞﾜﾊﾗ</v>
          </cell>
          <cell r="E1805" t="str">
            <v>滋賀県</v>
          </cell>
          <cell r="F1805" t="str">
            <v>犬上郡甲良町</v>
          </cell>
          <cell r="G1805" t="str">
            <v>甲良町</v>
          </cell>
          <cell r="H1805" t="str">
            <v>小川原</v>
          </cell>
        </row>
        <row r="1806">
          <cell r="A1806">
            <v>5220244</v>
          </cell>
          <cell r="B1806" t="str">
            <v>ｼｶﾞｹﾝ</v>
          </cell>
          <cell r="C1806" t="str">
            <v>ｲﾇｶﾐｸﾞﾝｺｳﾗﾁｮｳ</v>
          </cell>
          <cell r="D1806" t="str">
            <v>ｻﾞｲｼﾞ</v>
          </cell>
          <cell r="E1806" t="str">
            <v>滋賀県</v>
          </cell>
          <cell r="F1806" t="str">
            <v>犬上郡甲良町</v>
          </cell>
          <cell r="G1806" t="str">
            <v>甲良町</v>
          </cell>
          <cell r="H1806" t="str">
            <v>在士</v>
          </cell>
        </row>
        <row r="1807">
          <cell r="A1807">
            <v>5220271</v>
          </cell>
          <cell r="B1807" t="str">
            <v>ｼｶﾞｹﾝ</v>
          </cell>
          <cell r="C1807" t="str">
            <v>ｲﾇｶﾐｸﾞﾝｺｳﾗﾁｮｳ</v>
          </cell>
          <cell r="D1807" t="str">
            <v>ｼﾓﾉｺﾞｳ</v>
          </cell>
          <cell r="E1807" t="str">
            <v>滋賀県</v>
          </cell>
          <cell r="F1807" t="str">
            <v>犬上郡甲良町</v>
          </cell>
          <cell r="G1807" t="str">
            <v>甲良町</v>
          </cell>
          <cell r="H1807" t="str">
            <v>下之郷</v>
          </cell>
        </row>
        <row r="1808">
          <cell r="A1808">
            <v>5220253</v>
          </cell>
          <cell r="B1808" t="str">
            <v>ｼｶﾞｹﾝ</v>
          </cell>
          <cell r="C1808" t="str">
            <v>ｲﾇｶﾐｸﾞﾝｺｳﾗﾁｮｳ</v>
          </cell>
          <cell r="D1808" t="str">
            <v>ｼｮｳﾗｸｼﾞ</v>
          </cell>
          <cell r="E1808" t="str">
            <v>滋賀県</v>
          </cell>
          <cell r="F1808" t="str">
            <v>犬上郡甲良町</v>
          </cell>
          <cell r="G1808" t="str">
            <v>甲良町</v>
          </cell>
          <cell r="H1808" t="str">
            <v>正楽寺</v>
          </cell>
        </row>
        <row r="1809">
          <cell r="A1809">
            <v>5220263</v>
          </cell>
          <cell r="B1809" t="str">
            <v>ｼｶﾞｹﾝ</v>
          </cell>
          <cell r="C1809" t="str">
            <v>ｲﾇｶﾐｸﾞﾝｺｳﾗﾁｮｳ</v>
          </cell>
          <cell r="D1809" t="str">
            <v>ﾎｳﾖｳｼﾞ</v>
          </cell>
          <cell r="E1809" t="str">
            <v>滋賀県</v>
          </cell>
          <cell r="F1809" t="str">
            <v>犬上郡甲良町</v>
          </cell>
          <cell r="G1809" t="str">
            <v>甲良町</v>
          </cell>
          <cell r="H1809" t="str">
            <v>法養寺</v>
          </cell>
        </row>
        <row r="1810">
          <cell r="A1810">
            <v>5220262</v>
          </cell>
          <cell r="B1810" t="str">
            <v>ｼｶﾞｹﾝ</v>
          </cell>
          <cell r="C1810" t="str">
            <v>ｲﾇｶﾐｸﾞﾝｺｳﾗﾁｮｳ</v>
          </cell>
          <cell r="D1810" t="str">
            <v>ﾖｺｾﾞｷ</v>
          </cell>
          <cell r="E1810" t="str">
            <v>滋賀県</v>
          </cell>
          <cell r="F1810" t="str">
            <v>犬上郡甲良町</v>
          </cell>
          <cell r="G1810" t="str">
            <v>甲良町</v>
          </cell>
          <cell r="H1810" t="str">
            <v>横関</v>
          </cell>
        </row>
        <row r="1811">
          <cell r="A1811">
            <v>5220300</v>
          </cell>
          <cell r="B1811" t="str">
            <v>ｼｶﾞｹﾝ</v>
          </cell>
          <cell r="C1811" t="str">
            <v>ｲﾇｶﾐｸﾞﾝﾀｶﾞﾁｮｳ</v>
          </cell>
          <cell r="D1811" t="str">
            <v>ｲｶﾆｹｲｻｲｶﾞﾅｲﾊﾞｱｲ</v>
          </cell>
          <cell r="E1811" t="str">
            <v>滋賀県</v>
          </cell>
          <cell r="F1811" t="str">
            <v>犬上郡多賀町</v>
          </cell>
          <cell r="G1811" t="str">
            <v>多賀町</v>
          </cell>
          <cell r="H1811" t="str">
            <v>以下に掲載がない場合</v>
          </cell>
        </row>
        <row r="1812">
          <cell r="A1812">
            <v>5220317</v>
          </cell>
          <cell r="B1812" t="str">
            <v>ｼｶﾞｹﾝ</v>
          </cell>
          <cell r="C1812" t="str">
            <v>ｲﾇｶﾐｸﾞﾝﾀｶﾞﾁｮｳ</v>
          </cell>
          <cell r="D1812" t="str">
            <v>ｲﾁｴﾝ</v>
          </cell>
          <cell r="E1812" t="str">
            <v>滋賀県</v>
          </cell>
          <cell r="F1812" t="str">
            <v>犬上郡多賀町</v>
          </cell>
          <cell r="G1812" t="str">
            <v>多賀町</v>
          </cell>
          <cell r="H1812" t="str">
            <v>一円</v>
          </cell>
        </row>
        <row r="1813">
          <cell r="A1813">
            <v>5220323</v>
          </cell>
          <cell r="B1813" t="str">
            <v>ｼｶﾞｹﾝ</v>
          </cell>
          <cell r="C1813" t="str">
            <v>ｲﾇｶﾐｸﾞﾝﾀｶﾞﾁｮｳ</v>
          </cell>
          <cell r="D1813" t="str">
            <v>ｲﾁﾉｾ</v>
          </cell>
          <cell r="E1813" t="str">
            <v>滋賀県</v>
          </cell>
          <cell r="F1813" t="str">
            <v>犬上郡多賀町</v>
          </cell>
          <cell r="G1813" t="str">
            <v>多賀町</v>
          </cell>
          <cell r="H1813" t="str">
            <v>一ノ瀬</v>
          </cell>
        </row>
        <row r="1814">
          <cell r="A1814">
            <v>5220304</v>
          </cell>
          <cell r="B1814" t="str">
            <v>ｼｶﾞｹﾝ</v>
          </cell>
          <cell r="C1814" t="str">
            <v>ｲﾇｶﾐｸﾞﾝﾀｶﾞﾁｮｳ</v>
          </cell>
          <cell r="D1814" t="str">
            <v>ｳｼﾛﾀﾞﾆ</v>
          </cell>
          <cell r="E1814" t="str">
            <v>滋賀県</v>
          </cell>
          <cell r="F1814" t="str">
            <v>犬上郡多賀町</v>
          </cell>
          <cell r="G1814" t="str">
            <v>多賀町</v>
          </cell>
          <cell r="H1814" t="str">
            <v>後谷</v>
          </cell>
        </row>
        <row r="1815">
          <cell r="A1815">
            <v>5220315</v>
          </cell>
          <cell r="B1815" t="str">
            <v>ｼｶﾞｹﾝ</v>
          </cell>
          <cell r="C1815" t="str">
            <v>ｲﾇｶﾐｸﾞﾝﾀｶﾞﾁｮｳ</v>
          </cell>
          <cell r="D1815" t="str">
            <v>ｵｵｵｶ</v>
          </cell>
          <cell r="E1815" t="str">
            <v>滋賀県</v>
          </cell>
          <cell r="F1815" t="str">
            <v>犬上郡多賀町</v>
          </cell>
          <cell r="G1815" t="str">
            <v>多賀町</v>
          </cell>
          <cell r="H1815" t="str">
            <v>大岡</v>
          </cell>
        </row>
        <row r="1816">
          <cell r="A1816">
            <v>5220331</v>
          </cell>
          <cell r="B1816" t="str">
            <v>ｼｶﾞｹﾝ</v>
          </cell>
          <cell r="C1816" t="str">
            <v>ｲﾇｶﾐｸﾞﾝﾀｶﾞﾁｮｳ</v>
          </cell>
          <cell r="D1816" t="str">
            <v>ｵｵｽｷﾞ</v>
          </cell>
          <cell r="E1816" t="str">
            <v>滋賀県</v>
          </cell>
          <cell r="F1816" t="str">
            <v>犬上郡多賀町</v>
          </cell>
          <cell r="G1816" t="str">
            <v>多賀町</v>
          </cell>
          <cell r="H1816" t="str">
            <v>大杉</v>
          </cell>
        </row>
        <row r="1817">
          <cell r="A1817">
            <v>5220321</v>
          </cell>
          <cell r="B1817" t="str">
            <v>ｼｶﾞｹﾝ</v>
          </cell>
          <cell r="C1817" t="str">
            <v>ｲﾇｶﾐｸﾞﾝﾀｶﾞﾁｮｳ</v>
          </cell>
          <cell r="D1817" t="str">
            <v>ｵｼﾞｶﾞﾊﾀ</v>
          </cell>
          <cell r="E1817" t="str">
            <v>滋賀県</v>
          </cell>
          <cell r="F1817" t="str">
            <v>犬上郡多賀町</v>
          </cell>
          <cell r="G1817" t="str">
            <v>多賀町</v>
          </cell>
          <cell r="H1817" t="str">
            <v>大君ケ畑</v>
          </cell>
        </row>
        <row r="1818">
          <cell r="A1818">
            <v>5220333</v>
          </cell>
          <cell r="B1818" t="str">
            <v>ｼｶﾞｹﾝ</v>
          </cell>
          <cell r="C1818" t="str">
            <v>ｲﾇｶﾐｸﾞﾝﾀｶﾞﾁｮｳ</v>
          </cell>
          <cell r="D1818" t="str">
            <v>ｶｲﾊﾗ</v>
          </cell>
          <cell r="E1818" t="str">
            <v>滋賀県</v>
          </cell>
          <cell r="F1818" t="str">
            <v>犬上郡多賀町</v>
          </cell>
          <cell r="G1818" t="str">
            <v>多賀町</v>
          </cell>
          <cell r="H1818" t="str">
            <v>萱原</v>
          </cell>
        </row>
        <row r="1819">
          <cell r="A1819">
            <v>5220301</v>
          </cell>
          <cell r="B1819" t="str">
            <v>ｼｶﾞｹﾝ</v>
          </cell>
          <cell r="C1819" t="str">
            <v>ｲﾇｶﾐｸﾞﾝﾀｶﾞﾁｮｳ</v>
          </cell>
          <cell r="D1819" t="str">
            <v>ｶﾜﾁ</v>
          </cell>
          <cell r="E1819" t="str">
            <v>滋賀県</v>
          </cell>
          <cell r="F1819" t="str">
            <v>犬上郡多賀町</v>
          </cell>
          <cell r="G1819" t="str">
            <v>多賀町</v>
          </cell>
          <cell r="H1819" t="str">
            <v>河内</v>
          </cell>
        </row>
        <row r="1820">
          <cell r="A1820">
            <v>5220324</v>
          </cell>
          <cell r="B1820" t="str">
            <v>ｼｶﾞｹﾝ</v>
          </cell>
          <cell r="C1820" t="str">
            <v>ｲﾇｶﾐｸﾞﾝﾀｶﾞﾁｮｳ</v>
          </cell>
          <cell r="D1820" t="str">
            <v>ｶﾜﾅｲ</v>
          </cell>
          <cell r="E1820" t="str">
            <v>滋賀県</v>
          </cell>
          <cell r="F1820" t="str">
            <v>犬上郡多賀町</v>
          </cell>
          <cell r="G1820" t="str">
            <v>多賀町</v>
          </cell>
          <cell r="H1820" t="str">
            <v>川相</v>
          </cell>
        </row>
        <row r="1821">
          <cell r="A1821">
            <v>5220356</v>
          </cell>
          <cell r="B1821" t="str">
            <v>ｼｶﾞｹﾝ</v>
          </cell>
          <cell r="C1821" t="str">
            <v>ｲﾇｶﾐｸﾞﾝﾀｶﾞﾁｮｳ</v>
          </cell>
          <cell r="D1821" t="str">
            <v>ｷｿ</v>
          </cell>
          <cell r="E1821" t="str">
            <v>滋賀県</v>
          </cell>
          <cell r="F1821" t="str">
            <v>犬上郡多賀町</v>
          </cell>
          <cell r="G1821" t="str">
            <v>多賀町</v>
          </cell>
          <cell r="H1821" t="str">
            <v>木曽</v>
          </cell>
        </row>
        <row r="1822">
          <cell r="A1822">
            <v>5220352</v>
          </cell>
          <cell r="B1822" t="str">
            <v>ｼｶﾞｹﾝ</v>
          </cell>
          <cell r="C1822" t="str">
            <v>ｲﾇｶﾐｸﾞﾝﾀｶﾞﾁｮｳ</v>
          </cell>
          <cell r="D1822" t="str">
            <v>ｷｭｳﾄｸ</v>
          </cell>
          <cell r="E1822" t="str">
            <v>滋賀県</v>
          </cell>
          <cell r="F1822" t="str">
            <v>犬上郡多賀町</v>
          </cell>
          <cell r="G1822" t="str">
            <v>多賀町</v>
          </cell>
          <cell r="H1822" t="str">
            <v>久徳</v>
          </cell>
        </row>
        <row r="1823">
          <cell r="A1823">
            <v>5220316</v>
          </cell>
          <cell r="B1823" t="str">
            <v>ｼｶﾞｹﾝ</v>
          </cell>
          <cell r="C1823" t="str">
            <v>ｲﾇｶﾐｸﾞﾝﾀｶﾞﾁｮｳ</v>
          </cell>
          <cell r="D1823" t="str">
            <v>ｸﾙｽ</v>
          </cell>
          <cell r="E1823" t="str">
            <v>滋賀県</v>
          </cell>
          <cell r="F1823" t="str">
            <v>犬上郡多賀町</v>
          </cell>
          <cell r="G1823" t="str">
            <v>多賀町</v>
          </cell>
          <cell r="H1823" t="str">
            <v>栗栖</v>
          </cell>
        </row>
        <row r="1824">
          <cell r="A1824">
            <v>5220305</v>
          </cell>
          <cell r="B1824" t="str">
            <v>ｼｶﾞｹﾝ</v>
          </cell>
          <cell r="C1824" t="str">
            <v>ｲﾇｶﾐｸﾞﾝﾀｶﾞﾁｮｳ</v>
          </cell>
          <cell r="D1824" t="str">
            <v>ｺｳｽﾞｸﾗ</v>
          </cell>
          <cell r="E1824" t="str">
            <v>滋賀県</v>
          </cell>
          <cell r="F1824" t="str">
            <v>犬上郡多賀町</v>
          </cell>
          <cell r="G1824" t="str">
            <v>多賀町</v>
          </cell>
          <cell r="H1824" t="str">
            <v>甲頭倉</v>
          </cell>
        </row>
        <row r="1825">
          <cell r="A1825">
            <v>5220311</v>
          </cell>
          <cell r="B1825" t="str">
            <v>ｼｶﾞｹﾝ</v>
          </cell>
          <cell r="C1825" t="str">
            <v>ｲﾇｶﾐｸﾞﾝﾀｶﾞﾁｮｳ</v>
          </cell>
          <cell r="D1825" t="str">
            <v>ｺﾞｿｳ</v>
          </cell>
          <cell r="E1825" t="str">
            <v>滋賀県</v>
          </cell>
          <cell r="F1825" t="str">
            <v>犬上郡多賀町</v>
          </cell>
          <cell r="G1825" t="str">
            <v>多賀町</v>
          </cell>
          <cell r="H1825" t="str">
            <v>五僧</v>
          </cell>
        </row>
        <row r="1826">
          <cell r="A1826">
            <v>5220325</v>
          </cell>
          <cell r="B1826" t="str">
            <v>ｼｶﾞｹﾝ</v>
          </cell>
          <cell r="C1826" t="str">
            <v>ｲﾇｶﾐｸﾞﾝﾀｶﾞﾁｮｳ</v>
          </cell>
          <cell r="D1826" t="str">
            <v>ｺﾊﾗ</v>
          </cell>
          <cell r="E1826" t="str">
            <v>滋賀県</v>
          </cell>
          <cell r="F1826" t="str">
            <v>犬上郡多賀町</v>
          </cell>
          <cell r="G1826" t="str">
            <v>多賀町</v>
          </cell>
          <cell r="H1826" t="str">
            <v>小原</v>
          </cell>
        </row>
        <row r="1827">
          <cell r="A1827">
            <v>5220322</v>
          </cell>
          <cell r="B1827" t="str">
            <v>ｼｶﾞｹﾝ</v>
          </cell>
          <cell r="C1827" t="str">
            <v>ｲﾇｶﾐｸﾞﾝﾀｶﾞﾁｮｳ</v>
          </cell>
          <cell r="D1827" t="str">
            <v>ｻﾒ</v>
          </cell>
          <cell r="E1827" t="str">
            <v>滋賀県</v>
          </cell>
          <cell r="F1827" t="str">
            <v>犬上郡多賀町</v>
          </cell>
          <cell r="G1827" t="str">
            <v>多賀町</v>
          </cell>
          <cell r="H1827" t="str">
            <v>佐目</v>
          </cell>
        </row>
        <row r="1828">
          <cell r="A1828">
            <v>5220343</v>
          </cell>
          <cell r="B1828" t="str">
            <v>ｼｶﾞｹﾝ</v>
          </cell>
          <cell r="C1828" t="str">
            <v>ｲﾇｶﾐｸﾞﾝﾀｶﾞﾁｮｳ</v>
          </cell>
          <cell r="D1828" t="str">
            <v>ｻﾙｷﾞ</v>
          </cell>
          <cell r="E1828" t="str">
            <v>滋賀県</v>
          </cell>
          <cell r="F1828" t="str">
            <v>犬上郡多賀町</v>
          </cell>
          <cell r="G1828" t="str">
            <v>多賀町</v>
          </cell>
          <cell r="H1828" t="str">
            <v>大字猿木</v>
          </cell>
        </row>
        <row r="1829">
          <cell r="A1829">
            <v>5220314</v>
          </cell>
          <cell r="B1829" t="str">
            <v>ｼｶﾞｹﾝ</v>
          </cell>
          <cell r="C1829" t="str">
            <v>ｲﾇｶﾐｸﾞﾝﾀｶﾞﾁｮｳ</v>
          </cell>
          <cell r="D1829" t="str">
            <v>ｼﾃﾞ</v>
          </cell>
          <cell r="E1829" t="str">
            <v>滋賀県</v>
          </cell>
          <cell r="F1829" t="str">
            <v>犬上郡多賀町</v>
          </cell>
          <cell r="G1829" t="str">
            <v>多賀町</v>
          </cell>
          <cell r="H1829" t="str">
            <v>四手</v>
          </cell>
        </row>
        <row r="1830">
          <cell r="A1830">
            <v>5220326</v>
          </cell>
          <cell r="B1830" t="str">
            <v>ｼｶﾞｹﾝ</v>
          </cell>
          <cell r="C1830" t="str">
            <v>ｲﾇｶﾐｸﾞﾝﾀｶﾞﾁｮｳ</v>
          </cell>
          <cell r="D1830" t="str">
            <v>ｼﾓｶﾞﾊﾗ</v>
          </cell>
          <cell r="E1830" t="str">
            <v>滋賀県</v>
          </cell>
          <cell r="F1830" t="str">
            <v>犬上郡多賀町</v>
          </cell>
          <cell r="G1830" t="str">
            <v>多賀町</v>
          </cell>
          <cell r="H1830" t="str">
            <v>霜ケ原</v>
          </cell>
        </row>
        <row r="1831">
          <cell r="A1831">
            <v>5220318</v>
          </cell>
          <cell r="B1831" t="str">
            <v>ｼｶﾞｹﾝ</v>
          </cell>
          <cell r="C1831" t="str">
            <v>ｲﾇｶﾐｸﾞﾝﾀｶﾞﾁｮｳ</v>
          </cell>
          <cell r="D1831" t="str">
            <v>ｽｲﾀﾞﾆ</v>
          </cell>
          <cell r="E1831" t="str">
            <v>滋賀県</v>
          </cell>
          <cell r="F1831" t="str">
            <v>犬上郡多賀町</v>
          </cell>
          <cell r="G1831" t="str">
            <v>多賀町</v>
          </cell>
          <cell r="H1831" t="str">
            <v>水谷</v>
          </cell>
        </row>
        <row r="1832">
          <cell r="A1832">
            <v>5220313</v>
          </cell>
          <cell r="B1832" t="str">
            <v>ｼｶﾞｹﾝ</v>
          </cell>
          <cell r="C1832" t="str">
            <v>ｲﾇｶﾐｸﾞﾝﾀｶﾞﾁｮｳ</v>
          </cell>
          <cell r="D1832" t="str">
            <v>ｽｷﾞ</v>
          </cell>
          <cell r="E1832" t="str">
            <v>滋賀県</v>
          </cell>
          <cell r="F1832" t="str">
            <v>犬上郡多賀町</v>
          </cell>
          <cell r="G1832" t="str">
            <v>多賀町</v>
          </cell>
          <cell r="H1832" t="str">
            <v>杉</v>
          </cell>
        </row>
        <row r="1833">
          <cell r="A1833">
            <v>5220341</v>
          </cell>
          <cell r="B1833" t="str">
            <v>ｼｶﾞｹﾝ</v>
          </cell>
          <cell r="C1833" t="str">
            <v>ｲﾇｶﾐｸﾞﾝﾀｶﾞﾁｮｳ</v>
          </cell>
          <cell r="D1833" t="str">
            <v>ﾀｶﾞ</v>
          </cell>
          <cell r="E1833" t="str">
            <v>滋賀県</v>
          </cell>
          <cell r="F1833" t="str">
            <v>犬上郡多賀町</v>
          </cell>
          <cell r="G1833" t="str">
            <v>多賀町</v>
          </cell>
          <cell r="H1833" t="str">
            <v>大字多賀</v>
          </cell>
        </row>
        <row r="1834">
          <cell r="A1834">
            <v>5220353</v>
          </cell>
          <cell r="B1834" t="str">
            <v>ｼｶﾞｹﾝ</v>
          </cell>
          <cell r="C1834" t="str">
            <v>ｲﾇｶﾐｸﾞﾝﾀｶﾞﾁｮｳ</v>
          </cell>
          <cell r="D1834" t="str">
            <v>ﾂｷﾉｷ</v>
          </cell>
          <cell r="E1834" t="str">
            <v>滋賀県</v>
          </cell>
          <cell r="F1834" t="str">
            <v>犬上郡多賀町</v>
          </cell>
          <cell r="G1834" t="str">
            <v>多賀町</v>
          </cell>
          <cell r="H1834" t="str">
            <v>月之木</v>
          </cell>
        </row>
        <row r="1835">
          <cell r="A1835">
            <v>5220354</v>
          </cell>
          <cell r="B1835" t="str">
            <v>ｼｶﾞｹﾝ</v>
          </cell>
          <cell r="C1835" t="str">
            <v>ｲﾇｶﾐｸﾞﾝﾀｶﾞﾁｮｳ</v>
          </cell>
          <cell r="D1835" t="str">
            <v>ﾂﾁﾀﾞ</v>
          </cell>
          <cell r="E1835" t="str">
            <v>滋賀県</v>
          </cell>
          <cell r="F1835" t="str">
            <v>犬上郡多賀町</v>
          </cell>
          <cell r="G1835" t="str">
            <v>多賀町</v>
          </cell>
          <cell r="H1835" t="str">
            <v>土田</v>
          </cell>
        </row>
        <row r="1836">
          <cell r="A1836">
            <v>5220338</v>
          </cell>
          <cell r="B1836" t="str">
            <v>ｼｶﾞｹﾝ</v>
          </cell>
          <cell r="C1836" t="str">
            <v>ｲﾇｶﾐｸﾞﾝﾀｶﾞﾁｮｳ</v>
          </cell>
          <cell r="D1836" t="str">
            <v>ﾂﾎﾞ</v>
          </cell>
          <cell r="E1836" t="str">
            <v>滋賀県</v>
          </cell>
          <cell r="F1836" t="str">
            <v>犬上郡多賀町</v>
          </cell>
          <cell r="G1836" t="str">
            <v>多賀町</v>
          </cell>
          <cell r="H1836" t="str">
            <v>壺</v>
          </cell>
        </row>
        <row r="1837">
          <cell r="A1837">
            <v>5220337</v>
          </cell>
          <cell r="B1837" t="str">
            <v>ｼｶﾞｹﾝ</v>
          </cell>
          <cell r="C1837" t="str">
            <v>ｲﾇｶﾐｸﾞﾝﾀｶﾞﾁｮｳ</v>
          </cell>
          <cell r="D1837" t="str">
            <v>ﾄﾐﾉｵ</v>
          </cell>
          <cell r="E1837" t="str">
            <v>滋賀県</v>
          </cell>
          <cell r="F1837" t="str">
            <v>犬上郡多賀町</v>
          </cell>
          <cell r="G1837" t="str">
            <v>多賀町</v>
          </cell>
          <cell r="H1837" t="str">
            <v>富之尾</v>
          </cell>
        </row>
        <row r="1838">
          <cell r="A1838">
            <v>5220355</v>
          </cell>
          <cell r="B1838" t="str">
            <v>ｼｶﾞｹﾝ</v>
          </cell>
          <cell r="C1838" t="str">
            <v>ｲﾇｶﾐｸﾞﾝﾀｶﾞﾁｮｳ</v>
          </cell>
          <cell r="D1838" t="str">
            <v>ﾅｶｶﾞﾜﾗ</v>
          </cell>
          <cell r="E1838" t="str">
            <v>滋賀県</v>
          </cell>
          <cell r="F1838" t="str">
            <v>犬上郡多賀町</v>
          </cell>
          <cell r="G1838" t="str">
            <v>多賀町</v>
          </cell>
          <cell r="H1838" t="str">
            <v>中川原</v>
          </cell>
        </row>
        <row r="1839">
          <cell r="A1839">
            <v>5220336</v>
          </cell>
          <cell r="B1839" t="str">
            <v>ｼｶﾞｹﾝ</v>
          </cell>
          <cell r="C1839" t="str">
            <v>ｲﾇｶﾐｸﾞﾝﾀｶﾞﾁｮｳ</v>
          </cell>
          <cell r="D1839" t="str">
            <v>ﾅﾗｻｷ</v>
          </cell>
          <cell r="E1839" t="str">
            <v>滋賀県</v>
          </cell>
          <cell r="F1839" t="str">
            <v>犬上郡多賀町</v>
          </cell>
          <cell r="G1839" t="str">
            <v>多賀町</v>
          </cell>
          <cell r="H1839" t="str">
            <v>楢崎</v>
          </cell>
        </row>
        <row r="1840">
          <cell r="A1840">
            <v>5220332</v>
          </cell>
          <cell r="B1840" t="str">
            <v>ｼｶﾞｹﾝ</v>
          </cell>
          <cell r="C1840" t="str">
            <v>ｲﾇｶﾐｸﾞﾝﾀｶﾞﾁｮｳ</v>
          </cell>
          <cell r="D1840" t="str">
            <v>ﾋﾀﾞ</v>
          </cell>
          <cell r="E1840" t="str">
            <v>滋賀県</v>
          </cell>
          <cell r="F1840" t="str">
            <v>犬上郡多賀町</v>
          </cell>
          <cell r="G1840" t="str">
            <v>多賀町</v>
          </cell>
          <cell r="H1840" t="str">
            <v>樋田</v>
          </cell>
        </row>
        <row r="1841">
          <cell r="A1841">
            <v>5220303</v>
          </cell>
          <cell r="B1841" t="str">
            <v>ｼｶﾞｹﾝ</v>
          </cell>
          <cell r="C1841" t="str">
            <v>ｲﾇｶﾐｸﾞﾝﾀｶﾞﾁｮｳ</v>
          </cell>
          <cell r="D1841" t="str">
            <v>ﾋﾞｮｳﾌﾞ</v>
          </cell>
          <cell r="E1841" t="str">
            <v>滋賀県</v>
          </cell>
          <cell r="F1841" t="str">
            <v>犬上郡多賀町</v>
          </cell>
          <cell r="G1841" t="str">
            <v>多賀町</v>
          </cell>
          <cell r="H1841" t="str">
            <v>屏風</v>
          </cell>
        </row>
        <row r="1842">
          <cell r="A1842">
            <v>5220342</v>
          </cell>
          <cell r="B1842" t="str">
            <v>ｼｶﾞｹﾝ</v>
          </cell>
          <cell r="C1842" t="str">
            <v>ｲﾇｶﾐｸﾞﾝﾀｶﾞﾁｮｳ</v>
          </cell>
          <cell r="D1842" t="str">
            <v>ﾋﾞﾝﾏﾝｼﾞ</v>
          </cell>
          <cell r="E1842" t="str">
            <v>滋賀県</v>
          </cell>
          <cell r="F1842" t="str">
            <v>犬上郡多賀町</v>
          </cell>
          <cell r="G1842" t="str">
            <v>多賀町</v>
          </cell>
          <cell r="H1842" t="str">
            <v>敏満寺</v>
          </cell>
        </row>
        <row r="1843">
          <cell r="A1843">
            <v>5220335</v>
          </cell>
          <cell r="B1843" t="str">
            <v>ｼｶﾞｹﾝ</v>
          </cell>
          <cell r="C1843" t="str">
            <v>ｲﾇｶﾐｸﾞﾝﾀｶﾞﾁｮｳ</v>
          </cell>
          <cell r="D1843" t="str">
            <v>ﾌｼﾞｾ</v>
          </cell>
          <cell r="E1843" t="str">
            <v>滋賀県</v>
          </cell>
          <cell r="F1843" t="str">
            <v>犬上郡多賀町</v>
          </cell>
          <cell r="G1843" t="str">
            <v>多賀町</v>
          </cell>
          <cell r="H1843" t="str">
            <v>藤瀬</v>
          </cell>
        </row>
        <row r="1844">
          <cell r="A1844">
            <v>5220312</v>
          </cell>
          <cell r="B1844" t="str">
            <v>ｼｶﾞｹﾝ</v>
          </cell>
          <cell r="C1844" t="str">
            <v>ｲﾇｶﾐｸﾞﾝﾀｶﾞﾁｮｳ</v>
          </cell>
          <cell r="D1844" t="str">
            <v>ﾎｳﾂﾞｷ</v>
          </cell>
          <cell r="E1844" t="str">
            <v>滋賀県</v>
          </cell>
          <cell r="F1844" t="str">
            <v>犬上郡多賀町</v>
          </cell>
          <cell r="G1844" t="str">
            <v>多賀町</v>
          </cell>
          <cell r="H1844" t="str">
            <v>保月</v>
          </cell>
        </row>
        <row r="1845">
          <cell r="A1845">
            <v>5220334</v>
          </cell>
          <cell r="B1845" t="str">
            <v>ｼｶﾞｹﾝ</v>
          </cell>
          <cell r="C1845" t="str">
            <v>ｲﾇｶﾐｸﾞﾝﾀｶﾞﾁｮｳ</v>
          </cell>
          <cell r="D1845" t="str">
            <v>ﾎﾄｹﾗ</v>
          </cell>
          <cell r="E1845" t="str">
            <v>滋賀県</v>
          </cell>
          <cell r="F1845" t="str">
            <v>犬上郡多賀町</v>
          </cell>
          <cell r="G1845" t="str">
            <v>多賀町</v>
          </cell>
          <cell r="H1845" t="str">
            <v>仏ケ後</v>
          </cell>
        </row>
        <row r="1846">
          <cell r="A1846">
            <v>5220327</v>
          </cell>
          <cell r="B1846" t="str">
            <v>ｼｶﾞｹﾝ</v>
          </cell>
          <cell r="C1846" t="str">
            <v>ｲﾇｶﾐｸﾞﾝﾀｶﾞﾁｮｳ</v>
          </cell>
          <cell r="D1846" t="str">
            <v>ﾐﾅﾐｳｼﾛﾀﾞﾆ</v>
          </cell>
          <cell r="E1846" t="str">
            <v>滋賀県</v>
          </cell>
          <cell r="F1846" t="str">
            <v>犬上郡多賀町</v>
          </cell>
          <cell r="G1846" t="str">
            <v>多賀町</v>
          </cell>
          <cell r="H1846" t="str">
            <v>南後谷</v>
          </cell>
        </row>
        <row r="1847">
          <cell r="A1847">
            <v>5220302</v>
          </cell>
          <cell r="B1847" t="str">
            <v>ｼｶﾞｹﾝ</v>
          </cell>
          <cell r="C1847" t="str">
            <v>ｲﾇｶﾐｸﾞﾝﾀｶﾞﾁｮｳ</v>
          </cell>
          <cell r="D1847" t="str">
            <v>ﾑｶｲﾉｸﾗ</v>
          </cell>
          <cell r="E1847" t="str">
            <v>滋賀県</v>
          </cell>
          <cell r="F1847" t="str">
            <v>犬上郡多賀町</v>
          </cell>
          <cell r="G1847" t="str">
            <v>多賀町</v>
          </cell>
          <cell r="H1847" t="str">
            <v>向之倉</v>
          </cell>
        </row>
        <row r="1848">
          <cell r="A1848">
            <v>5220319</v>
          </cell>
          <cell r="B1848" t="str">
            <v>ｼｶﾞｹﾝ</v>
          </cell>
          <cell r="C1848" t="str">
            <v>ｲﾇｶﾐｸﾞﾝﾀｶﾞﾁｮｳ</v>
          </cell>
          <cell r="D1848" t="str">
            <v>ﾓﾊﾞﾗ</v>
          </cell>
          <cell r="E1848" t="str">
            <v>滋賀県</v>
          </cell>
          <cell r="F1848" t="str">
            <v>犬上郡多賀町</v>
          </cell>
          <cell r="G1848" t="str">
            <v>多賀町</v>
          </cell>
          <cell r="H1848" t="str">
            <v>桃原</v>
          </cell>
        </row>
      </sheetData>
      <sheetData sheetId="4">
        <row r="2">
          <cell r="A2" t="str">
            <v>0157</v>
          </cell>
          <cell r="B2" t="str">
            <v>滋賀銀行</v>
          </cell>
          <cell r="D2" t="str">
            <v>ｼｶﾞ</v>
          </cell>
        </row>
        <row r="3">
          <cell r="A3" t="str">
            <v>0158</v>
          </cell>
          <cell r="B3" t="str">
            <v>京都銀行</v>
          </cell>
          <cell r="D3" t="str">
            <v>ｷﾖｳﾄ</v>
          </cell>
        </row>
        <row r="4">
          <cell r="A4" t="str">
            <v>0159</v>
          </cell>
          <cell r="B4" t="str">
            <v>関西みらい</v>
          </cell>
          <cell r="C4" t="str">
            <v>カンサイミライ</v>
          </cell>
          <cell r="D4" t="str">
            <v>ｶﾝｻｲﾐﾗｲ</v>
          </cell>
        </row>
        <row r="5">
          <cell r="A5" t="str">
            <v>1610</v>
          </cell>
          <cell r="B5" t="str">
            <v>京都信金</v>
          </cell>
          <cell r="C5" t="str">
            <v>キヨウトシンキン</v>
          </cell>
          <cell r="D5" t="str">
            <v>ｷﾖｳﾄｼﾝｷﾝ</v>
          </cell>
        </row>
        <row r="6">
          <cell r="A6" t="str">
            <v>9900</v>
          </cell>
          <cell r="B6" t="str">
            <v>ゆうちょ</v>
          </cell>
          <cell r="C6" t="str">
            <v>ユウチヨ</v>
          </cell>
          <cell r="D6" t="str">
            <v>ﾕｳﾁﾖ</v>
          </cell>
        </row>
        <row r="7">
          <cell r="A7" t="str">
            <v>0040</v>
          </cell>
          <cell r="B7" t="str">
            <v>イオン</v>
          </cell>
          <cell r="C7" t="str">
            <v>イオン</v>
          </cell>
          <cell r="D7" t="str">
            <v>ｲｵﾝ</v>
          </cell>
        </row>
        <row r="8">
          <cell r="A8" t="str">
            <v>6888</v>
          </cell>
          <cell r="B8" t="str">
            <v>おうみ冨士農協</v>
          </cell>
          <cell r="C8" t="str">
            <v>オウミフジノウキヨウ</v>
          </cell>
          <cell r="D8" t="str">
            <v>ｵｳﾐﾌｼﾞﾉｳｷﾖｳ</v>
          </cell>
        </row>
        <row r="9">
          <cell r="A9" t="str">
            <v>0152</v>
          </cell>
          <cell r="B9" t="str">
            <v>大垣共立</v>
          </cell>
          <cell r="C9" t="str">
            <v>オオガキキヨウリツ</v>
          </cell>
          <cell r="D9" t="str">
            <v>ｵｵｶﾞｷｷﾖｳﾘﾂ</v>
          </cell>
        </row>
        <row r="10">
          <cell r="A10" t="str">
            <v>6924</v>
          </cell>
          <cell r="B10" t="str">
            <v>北びわこ農協</v>
          </cell>
          <cell r="C10" t="str">
            <v>キタビワコノウキヨウ</v>
          </cell>
          <cell r="D10" t="str">
            <v>ｷﾀﾋﾞﾜｺﾉｳｷﾖｳ</v>
          </cell>
        </row>
        <row r="11">
          <cell r="A11" t="str">
            <v>1611</v>
          </cell>
          <cell r="B11" t="str">
            <v>京都中央信金</v>
          </cell>
          <cell r="C11" t="str">
            <v>キヨウトチユウオウシンキン</v>
          </cell>
          <cell r="D11" t="str">
            <v>ｷﾖｳﾄﾁﾕｳｵｳｼﾝｷﾝ</v>
          </cell>
        </row>
        <row r="12">
          <cell r="A12" t="str">
            <v>2978</v>
          </cell>
          <cell r="B12" t="str">
            <v>近畿労金</v>
          </cell>
          <cell r="C12" t="str">
            <v>キンキロウキン</v>
          </cell>
          <cell r="D12" t="str">
            <v>ｷﾝｷﾛｳｷﾝ</v>
          </cell>
        </row>
        <row r="13">
          <cell r="A13" t="str">
            <v>6883</v>
          </cell>
          <cell r="B13" t="str">
            <v>草津市農協</v>
          </cell>
          <cell r="C13" t="str">
            <v>クサツシノウキヨウ</v>
          </cell>
          <cell r="D13" t="str">
            <v>ｸｻﾂｼﾉｳｷﾖｳ</v>
          </cell>
        </row>
        <row r="14">
          <cell r="A14" t="str">
            <v>6897</v>
          </cell>
          <cell r="B14" t="str">
            <v>グリーン近江農協</v>
          </cell>
          <cell r="C14" t="str">
            <v>グリーンオウミノウキヨウ</v>
          </cell>
          <cell r="D14" t="str">
            <v>ｸﾞﾘｰﾝｵｳﾐﾉｳｷﾖｳ</v>
          </cell>
        </row>
        <row r="15">
          <cell r="A15" t="str">
            <v>6889</v>
          </cell>
          <cell r="B15" t="str">
            <v>甲賀農協</v>
          </cell>
          <cell r="C15" t="str">
            <v>コウカノウキヨウ</v>
          </cell>
          <cell r="D15" t="str">
            <v>ｺｳｶﾉｳｷﾖｳ</v>
          </cell>
        </row>
        <row r="16">
          <cell r="A16" t="str">
            <v>1604</v>
          </cell>
          <cell r="B16" t="str">
            <v>湖東信金</v>
          </cell>
          <cell r="C16" t="str">
            <v>コトウシンキン</v>
          </cell>
          <cell r="D16" t="str">
            <v>ｺﾄｳｼﾝｷﾝ</v>
          </cell>
        </row>
        <row r="17">
          <cell r="A17" t="str">
            <v>0017</v>
          </cell>
          <cell r="B17" t="str">
            <v>埼玉りそな</v>
          </cell>
          <cell r="C17" t="str">
            <v>サイタマリソナ</v>
          </cell>
          <cell r="D17" t="str">
            <v>ｻｲﾀﾏﾘｿﾅ</v>
          </cell>
        </row>
        <row r="18">
          <cell r="A18" t="str">
            <v>6900</v>
          </cell>
          <cell r="B18" t="str">
            <v>滋賀蒲生町農協</v>
          </cell>
          <cell r="C18" t="str">
            <v>シガガモウチヨウノウキヨウ</v>
          </cell>
          <cell r="D18" t="str">
            <v>ｼｶﾞｶﾞﾓｳﾁﾖｳﾉｳｷﾖｳ</v>
          </cell>
        </row>
        <row r="19">
          <cell r="A19" t="str">
            <v>2505</v>
          </cell>
          <cell r="B19" t="str">
            <v>滋賀県信組</v>
          </cell>
          <cell r="C19" t="str">
            <v>シガケンシンクミ</v>
          </cell>
          <cell r="D19" t="str">
            <v>ｼｶﾞｹﾝｼﾝｸﾐ</v>
          </cell>
        </row>
        <row r="20">
          <cell r="A20" t="str">
            <v>1602</v>
          </cell>
          <cell r="B20" t="str">
            <v>滋賀中央信金</v>
          </cell>
          <cell r="C20" t="str">
            <v>シガチユウオウシンキン</v>
          </cell>
          <cell r="D20" t="str">
            <v>ｼｶﾞﾁﾕｳｵｳｼﾝｷﾝ</v>
          </cell>
        </row>
        <row r="21">
          <cell r="A21" t="str">
            <v>0401</v>
          </cell>
          <cell r="B21" t="str">
            <v>シティバンク</v>
          </cell>
          <cell r="C21" t="str">
            <v>シテイバンク</v>
          </cell>
          <cell r="D21" t="str">
            <v>ｼﾃｲﾊﾞﾝｸ</v>
          </cell>
        </row>
        <row r="22">
          <cell r="A22" t="str">
            <v>6933</v>
          </cell>
          <cell r="B22" t="str">
            <v>新旭町農協</v>
          </cell>
          <cell r="C22" t="str">
            <v>シンアサヒチヨウノウキヨウ</v>
          </cell>
          <cell r="D22" t="str">
            <v>ｼﾝｱｻﾋﾁﾖｳﾉｳｷﾖｳ</v>
          </cell>
        </row>
        <row r="23">
          <cell r="A23" t="str">
            <v>0397</v>
          </cell>
          <cell r="B23" t="str">
            <v>新生</v>
          </cell>
          <cell r="C23" t="str">
            <v>シンセイ</v>
          </cell>
          <cell r="D23" t="str">
            <v>ｼﾝｾｲ</v>
          </cell>
        </row>
        <row r="24">
          <cell r="A24" t="str">
            <v>0038</v>
          </cell>
          <cell r="B24" t="str">
            <v>住信ＳＢＩネット</v>
          </cell>
          <cell r="C24" t="str">
            <v>スミシンエスビーアイネツト</v>
          </cell>
          <cell r="D24" t="str">
            <v>ｽﾐｼﾝｴｽﾋﾞｰｱｲﾈﾂﾄ</v>
          </cell>
        </row>
        <row r="25">
          <cell r="A25" t="str">
            <v>1603</v>
          </cell>
          <cell r="B25" t="str">
            <v>長浜信金</v>
          </cell>
          <cell r="C25" t="str">
            <v>ナガハマシンキン</v>
          </cell>
          <cell r="D25" t="str">
            <v>ﾅｶﾞﾊﾏｼﾝｷﾝ</v>
          </cell>
        </row>
        <row r="26">
          <cell r="A26" t="str">
            <v>6935</v>
          </cell>
          <cell r="B26" t="str">
            <v>西びわこ農協</v>
          </cell>
          <cell r="C26" t="str">
            <v>ニシビワコノウキヨウ</v>
          </cell>
          <cell r="D26" t="str">
            <v>ﾆｼﾋﾞﾜｺﾉｳｷﾖｳ</v>
          </cell>
        </row>
        <row r="27">
          <cell r="A27" t="str">
            <v>6912</v>
          </cell>
          <cell r="B27" t="str">
            <v>東びわこ農協</v>
          </cell>
          <cell r="C27" t="str">
            <v>ヒガシビワコノウキヨウ</v>
          </cell>
          <cell r="D27" t="str">
            <v>ﾋｶﾞｼﾋﾞﾜｺﾉｳｷﾖｳ</v>
          </cell>
        </row>
        <row r="28">
          <cell r="A28" t="str">
            <v>0147</v>
          </cell>
          <cell r="B28" t="str">
            <v>福井</v>
          </cell>
          <cell r="C28" t="str">
            <v>フクイ</v>
          </cell>
          <cell r="D28" t="str">
            <v>ﾌｸｲ</v>
          </cell>
        </row>
        <row r="29">
          <cell r="A29" t="str">
            <v>0001</v>
          </cell>
          <cell r="B29" t="str">
            <v>みずほ</v>
          </cell>
          <cell r="C29" t="str">
            <v>ミズホ</v>
          </cell>
          <cell r="D29" t="str">
            <v>ﾐｽﾞﾎ</v>
          </cell>
        </row>
        <row r="30">
          <cell r="A30" t="str">
            <v>0009</v>
          </cell>
          <cell r="B30" t="str">
            <v>三井住友</v>
          </cell>
          <cell r="C30" t="str">
            <v>ミツイスミトモ</v>
          </cell>
          <cell r="D30" t="str">
            <v>ﾐﾂｲｽﾐﾄﾓ</v>
          </cell>
        </row>
        <row r="31">
          <cell r="A31" t="str">
            <v>0005</v>
          </cell>
          <cell r="B31" t="str">
            <v>三菱ＵＦＪ</v>
          </cell>
          <cell r="C31" t="str">
            <v>ミツビシユーエフジエイ</v>
          </cell>
          <cell r="D31" t="str">
            <v>ﾐﾂﾋﾞｼﾕｰｴﾌｼﾞｴｲ</v>
          </cell>
        </row>
        <row r="32">
          <cell r="A32" t="str">
            <v>0010</v>
          </cell>
          <cell r="B32" t="str">
            <v>りそな</v>
          </cell>
          <cell r="C32" t="str">
            <v>リソナ</v>
          </cell>
          <cell r="D32" t="str">
            <v>ﾘｿﾅ</v>
          </cell>
        </row>
        <row r="33">
          <cell r="A33" t="str">
            <v>6885</v>
          </cell>
          <cell r="B33" t="str">
            <v>栗東市農協</v>
          </cell>
          <cell r="C33" t="str">
            <v>リツトウシノウキヨウ</v>
          </cell>
          <cell r="D33" t="str">
            <v>ﾘﾂﾄｳｼﾉｳｷﾖｳ</v>
          </cell>
        </row>
        <row r="34">
          <cell r="A34" t="str">
            <v>6919</v>
          </cell>
          <cell r="B34" t="str">
            <v>レーク伊吹農協</v>
          </cell>
          <cell r="C34" t="str">
            <v>レークイブキノウキヨウ</v>
          </cell>
          <cell r="D34" t="str">
            <v>ﾚｰｸｲﾌﾞｷﾉｳｷﾖｳ</v>
          </cell>
        </row>
        <row r="35">
          <cell r="A35" t="str">
            <v>6874</v>
          </cell>
          <cell r="B35" t="str">
            <v>レーク大津農協</v>
          </cell>
          <cell r="C35" t="str">
            <v>レークオオツノウキヨウ</v>
          </cell>
          <cell r="D35" t="str">
            <v>ﾚｰｸｵｵﾂﾉｳｷﾖｳ</v>
          </cell>
        </row>
        <row r="36">
          <cell r="A36" t="str">
            <v>0153</v>
          </cell>
          <cell r="B36" t="str">
            <v>十六</v>
          </cell>
          <cell r="C36" t="str">
            <v>ジユウロク</v>
          </cell>
          <cell r="D36" t="str">
            <v>ｼﾞﾕｳﾛｸ</v>
          </cell>
        </row>
        <row r="37">
          <cell r="A37" t="str">
            <v>0546</v>
          </cell>
          <cell r="B37" t="str">
            <v>第三</v>
          </cell>
          <cell r="C37" t="str">
            <v>ダイサン</v>
          </cell>
          <cell r="D37" t="str">
            <v>ﾀﾞｲｻﾝ</v>
          </cell>
        </row>
        <row r="38">
          <cell r="A38" t="str">
            <v>0033</v>
          </cell>
          <cell r="B38" t="str">
            <v>ジャパンネット</v>
          </cell>
          <cell r="C38" t="str">
            <v>ジヤパンネツト</v>
          </cell>
          <cell r="D38" t="str">
            <v>ｼﾞﾔﾊﾟﾝﾈﾂﾄ</v>
          </cell>
        </row>
        <row r="39">
          <cell r="A39" t="str">
            <v>6911</v>
          </cell>
          <cell r="B39" t="str">
            <v>湖東農協</v>
          </cell>
          <cell r="C39" t="str">
            <v>コトウノウキヨウ</v>
          </cell>
          <cell r="D39" t="str">
            <v>ｺﾄｳﾉｳｷﾖｳ</v>
          </cell>
        </row>
        <row r="40">
          <cell r="A40" t="str">
            <v>1620</v>
          </cell>
          <cell r="B40" t="str">
            <v>京都北都信金</v>
          </cell>
          <cell r="C40" t="str">
            <v>キヨウトホクトシンキン</v>
          </cell>
          <cell r="D40" t="str">
            <v>ｷﾖｳﾄﾎｸﾄｼﾝｷﾝ</v>
          </cell>
        </row>
        <row r="41">
          <cell r="A41" t="str">
            <v>0154</v>
          </cell>
          <cell r="B41" t="str">
            <v>三重</v>
          </cell>
          <cell r="C41" t="str">
            <v>ミエ</v>
          </cell>
          <cell r="D41" t="str">
            <v>ﾐｴ</v>
          </cell>
        </row>
        <row r="42">
          <cell r="A42" t="str">
            <v>6909</v>
          </cell>
          <cell r="B42" t="str">
            <v>東能登川農業協同組合</v>
          </cell>
          <cell r="C42" t="str">
            <v>ﾋｶﾞｼﾉﾄｶﾞﾜﾉｳｷﾖｳ</v>
          </cell>
          <cell r="D42" t="str">
            <v>ﾋｶﾞｼﾉﾄｶﾞﾜﾉｳｷﾖｳ</v>
          </cell>
        </row>
        <row r="43">
          <cell r="A43" t="str">
            <v>0034</v>
          </cell>
          <cell r="B43" t="str">
            <v>セブン</v>
          </cell>
          <cell r="C43" t="str">
            <v>セブン</v>
          </cell>
          <cell r="D43" t="str">
            <v>ｾﾌﾞﾝ</v>
          </cell>
        </row>
        <row r="44">
          <cell r="A44" t="str">
            <v>6931</v>
          </cell>
          <cell r="B44" t="str">
            <v>マキノ町農業協同組合</v>
          </cell>
          <cell r="C44" t="str">
            <v>ﾏｷﾉﾁﾖｳﾉｳｷﾖｳ</v>
          </cell>
          <cell r="D44" t="str">
            <v>ﾏｷﾉﾁﾖｳﾉｳｷﾖｳ</v>
          </cell>
        </row>
        <row r="45">
          <cell r="A45" t="str">
            <v>2567</v>
          </cell>
          <cell r="B45" t="str">
            <v>近畿産業信用組合</v>
          </cell>
          <cell r="C45" t="str">
            <v>ｷﾝｷｻﾝｷﾞﾖｳｼﾝｸﾐ</v>
          </cell>
          <cell r="D45" t="str">
            <v>ｷﾝｷｻﾝｷﾞﾖｳｼﾝｸﾐ</v>
          </cell>
        </row>
        <row r="46">
          <cell r="A46" t="str">
            <v>6932</v>
          </cell>
          <cell r="B46" t="str">
            <v>今津町農業協同組合</v>
          </cell>
          <cell r="C46" t="str">
            <v>ｲﾏﾂﾞﾁﾖｳﾉｳｷﾖｳ</v>
          </cell>
          <cell r="D46" t="str">
            <v>ｲﾏﾂﾞﾁﾖｳﾉｳｷﾖｳ</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0FCD-2F93-4AD5-9D17-B5BC1048933E}">
  <dimension ref="A1:H31"/>
  <sheetViews>
    <sheetView tabSelected="1" view="pageBreakPreview" zoomScaleNormal="100" zoomScaleSheetLayoutView="100" workbookViewId="0"/>
  </sheetViews>
  <sheetFormatPr defaultRowHeight="18"/>
  <cols>
    <col min="1" max="1" width="7.83203125" customWidth="1"/>
    <col min="2" max="2" width="2.75" customWidth="1"/>
    <col min="3" max="3" width="3.25" customWidth="1"/>
    <col min="4" max="4" width="25.58203125" customWidth="1"/>
    <col min="5" max="5" width="3.5" customWidth="1"/>
    <col min="6" max="6" width="28.25" customWidth="1"/>
    <col min="7" max="7" width="8.08203125" customWidth="1"/>
    <col min="8" max="8" width="9.58203125" customWidth="1"/>
  </cols>
  <sheetData>
    <row r="1" spans="1:8">
      <c r="A1" s="1" t="s">
        <v>0</v>
      </c>
      <c r="B1" s="2"/>
      <c r="C1" s="2"/>
      <c r="D1" s="1"/>
      <c r="E1" s="3"/>
      <c r="F1" s="1"/>
      <c r="G1" s="3"/>
      <c r="H1" s="1"/>
    </row>
    <row r="2" spans="1:8">
      <c r="A2" s="1"/>
      <c r="B2" s="2"/>
      <c r="C2" s="137" t="s">
        <v>1</v>
      </c>
      <c r="D2" s="137"/>
      <c r="E2" s="137"/>
      <c r="F2" s="137"/>
      <c r="G2" s="137"/>
      <c r="H2" s="137"/>
    </row>
    <row r="3" spans="1:8">
      <c r="A3" s="1"/>
      <c r="B3" s="2"/>
      <c r="C3" s="137" t="s">
        <v>2</v>
      </c>
      <c r="D3" s="137"/>
      <c r="E3" s="137"/>
      <c r="F3" s="137"/>
      <c r="G3" s="137"/>
      <c r="H3" s="137"/>
    </row>
    <row r="4" spans="1:8">
      <c r="A4" s="1"/>
      <c r="B4" s="2"/>
      <c r="C4" s="137" t="s">
        <v>3</v>
      </c>
      <c r="D4" s="137"/>
      <c r="E4" s="137"/>
      <c r="F4" s="137"/>
      <c r="G4" s="137"/>
      <c r="H4" s="137"/>
    </row>
    <row r="5" spans="1:8">
      <c r="A5" s="1"/>
      <c r="B5" s="2"/>
      <c r="C5" s="4" t="s">
        <v>4</v>
      </c>
      <c r="D5" s="138" t="s">
        <v>233</v>
      </c>
      <c r="E5" s="138"/>
      <c r="F5" s="138"/>
      <c r="G5" s="138"/>
      <c r="H5" s="138"/>
    </row>
    <row r="6" spans="1:8">
      <c r="A6" s="1"/>
      <c r="B6" s="2"/>
      <c r="C6" s="2"/>
      <c r="D6" s="1"/>
      <c r="E6" s="3"/>
      <c r="F6" s="1"/>
      <c r="G6" s="3"/>
      <c r="H6" s="1"/>
    </row>
    <row r="7" spans="1:8">
      <c r="A7" s="1" t="s">
        <v>5</v>
      </c>
      <c r="B7" s="2"/>
      <c r="C7" s="2"/>
      <c r="D7" s="1"/>
      <c r="E7" s="3"/>
      <c r="F7" s="1"/>
      <c r="G7" s="3"/>
      <c r="H7" s="1"/>
    </row>
    <row r="8" spans="1:8">
      <c r="A8" s="1"/>
      <c r="B8" s="139" t="s">
        <v>6</v>
      </c>
      <c r="C8" s="140"/>
      <c r="D8" s="5" t="s">
        <v>7</v>
      </c>
      <c r="E8" s="5"/>
      <c r="F8" s="6" t="s">
        <v>8</v>
      </c>
      <c r="G8" s="5"/>
      <c r="H8" s="1"/>
    </row>
    <row r="9" spans="1:8">
      <c r="A9" s="1"/>
      <c r="B9" s="135" t="s">
        <v>9</v>
      </c>
      <c r="C9" s="136"/>
      <c r="D9" s="7" t="s">
        <v>10</v>
      </c>
      <c r="E9" s="8" t="s">
        <v>11</v>
      </c>
      <c r="F9" s="9" t="s">
        <v>12</v>
      </c>
      <c r="G9" s="8" t="s">
        <v>13</v>
      </c>
      <c r="H9" s="1"/>
    </row>
    <row r="10" spans="1:8">
      <c r="A10" s="1"/>
      <c r="B10" s="135" t="s">
        <v>14</v>
      </c>
      <c r="C10" s="136"/>
      <c r="D10" s="7" t="s">
        <v>15</v>
      </c>
      <c r="E10" s="8" t="s">
        <v>11</v>
      </c>
      <c r="F10" s="9" t="s">
        <v>16</v>
      </c>
      <c r="G10" s="8" t="s">
        <v>17</v>
      </c>
      <c r="H10" s="1"/>
    </row>
    <row r="11" spans="1:8">
      <c r="A11" s="1"/>
      <c r="B11" s="135" t="s">
        <v>18</v>
      </c>
      <c r="C11" s="136"/>
      <c r="D11" s="7" t="s">
        <v>19</v>
      </c>
      <c r="E11" s="8" t="s">
        <v>11</v>
      </c>
      <c r="F11" s="9" t="s">
        <v>16</v>
      </c>
      <c r="G11" s="8" t="s">
        <v>20</v>
      </c>
      <c r="H11" s="1"/>
    </row>
    <row r="12" spans="1:8">
      <c r="A12" s="1"/>
      <c r="B12" s="135" t="s">
        <v>21</v>
      </c>
      <c r="C12" s="136"/>
      <c r="D12" s="7" t="s">
        <v>22</v>
      </c>
      <c r="E12" s="8" t="s">
        <v>11</v>
      </c>
      <c r="F12" s="9" t="s">
        <v>16</v>
      </c>
      <c r="G12" s="8" t="s">
        <v>17</v>
      </c>
      <c r="H12" s="1"/>
    </row>
    <row r="13" spans="1:8">
      <c r="A13" s="1"/>
      <c r="B13" s="135" t="s">
        <v>23</v>
      </c>
      <c r="C13" s="136"/>
      <c r="D13" s="7" t="s">
        <v>24</v>
      </c>
      <c r="E13" s="8" t="s">
        <v>11</v>
      </c>
      <c r="F13" s="9" t="s">
        <v>16</v>
      </c>
      <c r="G13" s="8" t="s">
        <v>17</v>
      </c>
      <c r="H13" s="1"/>
    </row>
    <row r="14" spans="1:8">
      <c r="A14" s="1"/>
      <c r="B14" s="135" t="s">
        <v>25</v>
      </c>
      <c r="C14" s="136"/>
      <c r="D14" s="7" t="s">
        <v>26</v>
      </c>
      <c r="E14" s="8" t="s">
        <v>11</v>
      </c>
      <c r="F14" s="9" t="s">
        <v>16</v>
      </c>
      <c r="G14" s="8" t="s">
        <v>17</v>
      </c>
      <c r="H14" s="1"/>
    </row>
    <row r="15" spans="1:8">
      <c r="A15" s="1"/>
      <c r="B15" s="135" t="s">
        <v>27</v>
      </c>
      <c r="C15" s="136"/>
      <c r="D15" s="7" t="s">
        <v>15</v>
      </c>
      <c r="E15" s="8" t="s">
        <v>11</v>
      </c>
      <c r="F15" s="9" t="s">
        <v>16</v>
      </c>
      <c r="G15" s="8" t="s">
        <v>17</v>
      </c>
      <c r="H15" s="1"/>
    </row>
    <row r="16" spans="1:8">
      <c r="A16" s="1"/>
      <c r="B16" s="135" t="s">
        <v>28</v>
      </c>
      <c r="C16" s="136"/>
      <c r="D16" s="7" t="s">
        <v>29</v>
      </c>
      <c r="E16" s="8" t="s">
        <v>11</v>
      </c>
      <c r="F16" s="9" t="s">
        <v>16</v>
      </c>
      <c r="G16" s="8" t="s">
        <v>17</v>
      </c>
      <c r="H16" s="1"/>
    </row>
    <row r="17" spans="1:8">
      <c r="A17" s="1"/>
      <c r="B17" s="135" t="s">
        <v>30</v>
      </c>
      <c r="C17" s="136"/>
      <c r="D17" s="7" t="s">
        <v>31</v>
      </c>
      <c r="E17" s="8" t="s">
        <v>11</v>
      </c>
      <c r="F17" s="9" t="s">
        <v>16</v>
      </c>
      <c r="G17" s="8" t="s">
        <v>17</v>
      </c>
      <c r="H17" s="1"/>
    </row>
    <row r="18" spans="1:8">
      <c r="A18" s="1"/>
      <c r="B18" s="135" t="s">
        <v>32</v>
      </c>
      <c r="C18" s="136"/>
      <c r="D18" s="7" t="s">
        <v>33</v>
      </c>
      <c r="E18" s="8" t="s">
        <v>11</v>
      </c>
      <c r="F18" s="9" t="s">
        <v>16</v>
      </c>
      <c r="G18" s="8" t="s">
        <v>17</v>
      </c>
      <c r="H18" s="1"/>
    </row>
    <row r="19" spans="1:8">
      <c r="A19" s="1"/>
      <c r="B19" s="135" t="s">
        <v>34</v>
      </c>
      <c r="C19" s="136"/>
      <c r="D19" s="7" t="s">
        <v>35</v>
      </c>
      <c r="E19" s="8" t="s">
        <v>11</v>
      </c>
      <c r="F19" s="9" t="s">
        <v>16</v>
      </c>
      <c r="G19" s="8" t="s">
        <v>17</v>
      </c>
      <c r="H19" s="1"/>
    </row>
    <row r="20" spans="1:8">
      <c r="A20" s="1"/>
      <c r="B20" s="135" t="s">
        <v>36</v>
      </c>
      <c r="C20" s="136"/>
      <c r="D20" s="7" t="s">
        <v>10</v>
      </c>
      <c r="E20" s="8" t="s">
        <v>11</v>
      </c>
      <c r="F20" s="9" t="s">
        <v>37</v>
      </c>
      <c r="G20" s="8" t="s">
        <v>17</v>
      </c>
      <c r="H20" s="1"/>
    </row>
    <row r="21" spans="1:8">
      <c r="A21" s="1"/>
      <c r="B21" s="135" t="s">
        <v>38</v>
      </c>
      <c r="C21" s="136"/>
      <c r="D21" s="7" t="s">
        <v>15</v>
      </c>
      <c r="E21" s="8" t="s">
        <v>11</v>
      </c>
      <c r="F21" s="9" t="s">
        <v>37</v>
      </c>
      <c r="G21" s="8" t="s">
        <v>17</v>
      </c>
      <c r="H21" s="1"/>
    </row>
    <row r="22" spans="1:8">
      <c r="A22" s="1"/>
      <c r="B22" s="135" t="s">
        <v>39</v>
      </c>
      <c r="C22" s="136"/>
      <c r="D22" s="7" t="s">
        <v>10</v>
      </c>
      <c r="E22" s="8" t="s">
        <v>11</v>
      </c>
      <c r="F22" s="9" t="s">
        <v>12</v>
      </c>
      <c r="G22" s="8" t="s">
        <v>17</v>
      </c>
      <c r="H22" s="1"/>
    </row>
    <row r="23" spans="1:8">
      <c r="A23" s="1"/>
      <c r="B23" s="135" t="s">
        <v>40</v>
      </c>
      <c r="C23" s="136"/>
      <c r="D23" s="7" t="s">
        <v>15</v>
      </c>
      <c r="E23" s="8" t="s">
        <v>11</v>
      </c>
      <c r="F23" s="9" t="s">
        <v>12</v>
      </c>
      <c r="G23" s="8" t="s">
        <v>17</v>
      </c>
      <c r="H23" s="1"/>
    </row>
    <row r="24" spans="1:8">
      <c r="A24" s="1"/>
      <c r="B24" s="135" t="s">
        <v>41</v>
      </c>
      <c r="C24" s="136"/>
      <c r="D24" s="7" t="s">
        <v>35</v>
      </c>
      <c r="E24" s="8" t="s">
        <v>11</v>
      </c>
      <c r="F24" s="9" t="s">
        <v>12</v>
      </c>
      <c r="G24" s="8" t="s">
        <v>17</v>
      </c>
      <c r="H24" s="1"/>
    </row>
    <row r="25" spans="1:8">
      <c r="A25" s="1"/>
      <c r="B25" s="135" t="s">
        <v>42</v>
      </c>
      <c r="C25" s="136"/>
      <c r="D25" s="7" t="s">
        <v>10</v>
      </c>
      <c r="E25" s="8" t="s">
        <v>11</v>
      </c>
      <c r="F25" s="9" t="s">
        <v>33</v>
      </c>
      <c r="G25" s="8" t="s">
        <v>17</v>
      </c>
      <c r="H25" s="1"/>
    </row>
    <row r="26" spans="1:8">
      <c r="A26" s="1"/>
      <c r="B26" s="135" t="s">
        <v>43</v>
      </c>
      <c r="C26" s="136"/>
      <c r="D26" s="7" t="s">
        <v>29</v>
      </c>
      <c r="E26" s="8" t="s">
        <v>11</v>
      </c>
      <c r="F26" s="9" t="s">
        <v>33</v>
      </c>
      <c r="G26" s="8" t="s">
        <v>17</v>
      </c>
      <c r="H26" s="1"/>
    </row>
    <row r="27" spans="1:8">
      <c r="A27" s="1"/>
      <c r="B27" s="135" t="s">
        <v>44</v>
      </c>
      <c r="C27" s="136"/>
      <c r="D27" s="7" t="s">
        <v>45</v>
      </c>
      <c r="E27" s="8" t="s">
        <v>11</v>
      </c>
      <c r="F27" s="9" t="s">
        <v>33</v>
      </c>
      <c r="G27" s="8" t="s">
        <v>17</v>
      </c>
      <c r="H27" s="1"/>
    </row>
    <row r="28" spans="1:8">
      <c r="A28" s="1"/>
      <c r="B28" s="135" t="s">
        <v>46</v>
      </c>
      <c r="C28" s="136"/>
      <c r="D28" s="7" t="s">
        <v>45</v>
      </c>
      <c r="E28" s="8" t="s">
        <v>11</v>
      </c>
      <c r="F28" s="9" t="s">
        <v>47</v>
      </c>
      <c r="G28" s="8" t="s">
        <v>17</v>
      </c>
      <c r="H28" s="1"/>
    </row>
    <row r="29" spans="1:8">
      <c r="A29" s="1"/>
      <c r="B29" s="10"/>
      <c r="C29" s="10"/>
      <c r="D29" s="1"/>
      <c r="E29" s="3"/>
      <c r="F29" s="1"/>
      <c r="G29" s="3"/>
      <c r="H29" s="1"/>
    </row>
    <row r="30" spans="1:8">
      <c r="A30" s="1"/>
      <c r="B30" s="141" t="s">
        <v>48</v>
      </c>
      <c r="C30" s="142"/>
      <c r="D30" s="9" t="s">
        <v>49</v>
      </c>
      <c r="E30" s="11"/>
      <c r="F30" s="12"/>
      <c r="G30" s="8" t="s">
        <v>13</v>
      </c>
      <c r="H30" s="1"/>
    </row>
    <row r="31" spans="1:8">
      <c r="A31" s="1"/>
      <c r="B31" s="2"/>
      <c r="C31" s="2"/>
      <c r="D31" s="1"/>
      <c r="E31" s="3"/>
      <c r="F31" s="1"/>
      <c r="G31" s="3"/>
      <c r="H31" s="1"/>
    </row>
  </sheetData>
  <sheetProtection algorithmName="SHA-512" hashValue="IXnagzPsEXIG+4rqQqG51Ryf1sUUVPNMC44kPgc90CCSNen/A33BDEHpcIR2PLRBxdCimlL1LTIgqjeQNfoVyQ==" saltValue="+55F01ap61iid8mtmehWFQ==" spinCount="100000" sheet="1" objects="1" scenarios="1"/>
  <mergeCells count="26">
    <mergeCell ref="B28:C28"/>
    <mergeCell ref="B30:C30"/>
    <mergeCell ref="B22:C22"/>
    <mergeCell ref="B23:C23"/>
    <mergeCell ref="B24:C24"/>
    <mergeCell ref="B25:C25"/>
    <mergeCell ref="B26:C26"/>
    <mergeCell ref="B27:C27"/>
    <mergeCell ref="B21:C21"/>
    <mergeCell ref="B10:C10"/>
    <mergeCell ref="B11:C11"/>
    <mergeCell ref="B12:C12"/>
    <mergeCell ref="B13:C13"/>
    <mergeCell ref="B14:C14"/>
    <mergeCell ref="B15:C15"/>
    <mergeCell ref="B16:C16"/>
    <mergeCell ref="B17:C17"/>
    <mergeCell ref="B18:C18"/>
    <mergeCell ref="B19:C19"/>
    <mergeCell ref="B20:C20"/>
    <mergeCell ref="B9:C9"/>
    <mergeCell ref="C2:H2"/>
    <mergeCell ref="C3:H3"/>
    <mergeCell ref="C4:H4"/>
    <mergeCell ref="D5:H5"/>
    <mergeCell ref="B8:C8"/>
  </mergeCells>
  <phoneticPr fontId="5"/>
  <hyperlinks>
    <hyperlink ref="B30" location="省CO₂計算の考え方!A8" display="※" xr:uid="{C5FA1924-3B7C-4689-B824-9A7DF8B641FA}"/>
    <hyperlink ref="B9" location="省CO₂計算の考え方!A1" display="１．" xr:uid="{E9DC6E6A-16E3-49DB-BA3F-F7E0EA1EA2E4}"/>
    <hyperlink ref="B10" location="省CO₂計算の考え方!A5" display="２．" xr:uid="{890C3647-888F-41B5-A3D2-85029907E564}"/>
    <hyperlink ref="B12" location="'３'!A1" display="３．" xr:uid="{E6627653-460F-48F9-AD98-651625CAC158}"/>
    <hyperlink ref="B14" location="'４'!A1" display="４．" xr:uid="{327FF02C-B865-4A1F-B5BB-F1D8A5522E69}"/>
    <hyperlink ref="B15" location="'５'!A1" display="５．" xr:uid="{1CF356AE-1F03-44A4-84DE-C22519D56930}"/>
    <hyperlink ref="B16" location="'６'!A1" display="６．" xr:uid="{82254EA7-A92F-49CE-80A6-FC561C735784}"/>
    <hyperlink ref="B17" location="'７'!A1" display="７．" xr:uid="{C818E017-C463-4DFE-A7CE-69D21BC75315}"/>
    <hyperlink ref="B18" location="'８'!A1" display="８．" xr:uid="{6BF0EC34-4BC7-4FF4-A775-F9D1EBAE8EAA}"/>
    <hyperlink ref="B19" location="'９'!A1" display="９．" xr:uid="{D0868963-F0E8-4542-AD9F-2EADF286AA02}"/>
    <hyperlink ref="B20" location="'10'!A1" display="10．" xr:uid="{CD799929-594D-46B1-8905-E1632A090999}"/>
    <hyperlink ref="B21" location="'11'!A1" display="11．" xr:uid="{485A8384-BF43-47B4-BC6D-6942DF4243AB}"/>
    <hyperlink ref="B22" location="'12'!A1" display="12．" xr:uid="{A58A7668-1F03-4DAB-AA44-22A5EB9E9FBB}"/>
    <hyperlink ref="B23" location="'13'!A1" display="13．" xr:uid="{26685842-C6BA-497F-BDA5-258C707766BA}"/>
    <hyperlink ref="B24" location="'14'!A1" display="14．" xr:uid="{C777CD14-3CEE-4E08-A304-F27526315ADA}"/>
    <hyperlink ref="B25" location="'15'!A1" display="15．" xr:uid="{122472C1-59D1-4AEF-8B85-EDA8AB5471B2}"/>
    <hyperlink ref="B26" location="'16'!A1" display="16．" xr:uid="{BA82C203-500C-4C56-B4AF-A7C5032EA9B1}"/>
    <hyperlink ref="B27" location="'17'!A1" display="17．" xr:uid="{5D2702C4-F7A9-460B-8101-A6BC4A535EA4}"/>
    <hyperlink ref="B28" location="'18'!A1" display="18．" xr:uid="{0E748084-CBD9-4635-93D3-DAC502E22EB0}"/>
    <hyperlink ref="C5" location="排出係数･熱量!A1" display=" ※ " xr:uid="{03BF2AA8-7EE1-4F54-A241-708E1C3A2C4C}"/>
    <hyperlink ref="B9:C9" location="省CO₂計算の考え方!A2" display="１．" xr:uid="{ADE68B7E-5046-4419-BEAB-92EB0A50C58F}"/>
    <hyperlink ref="B11" location="'３'!A1" display="３．" xr:uid="{381D2A7A-4A24-41D7-9BBD-62DF76439FD2}"/>
    <hyperlink ref="B13" location="'４'!A1" display="４．" xr:uid="{9A7CC401-C304-4919-9466-B18CBBF7D34C}"/>
    <hyperlink ref="B12:C12" location="'3-2'!A1" display="３-2．" xr:uid="{EBA3332D-5CC9-48BC-96E8-9F06E5698061}"/>
    <hyperlink ref="B14:C14" location="'4-2'!A1" display="４-2．" xr:uid="{5B244988-E757-4451-BB28-0743125F36EE}"/>
  </hyperlinks>
  <pageMargins left="0.7" right="0.7"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2D66-6BAC-4584-B7BA-574B35C4E4FC}">
  <dimension ref="A1:L34"/>
  <sheetViews>
    <sheetView view="pageBreakPreview" zoomScaleNormal="100" zoomScaleSheetLayoutView="100" workbookViewId="0"/>
  </sheetViews>
  <sheetFormatPr defaultRowHeight="18"/>
  <cols>
    <col min="2" max="2" width="12.83203125" customWidth="1"/>
    <col min="3" max="3" width="17.58203125" customWidth="1"/>
    <col min="4" max="4" width="8.33203125" customWidth="1"/>
    <col min="5" max="5" width="13.58203125" customWidth="1"/>
    <col min="6" max="6" width="2.25" customWidth="1"/>
    <col min="7" max="7" width="6.75" customWidth="1"/>
    <col min="8" max="8" width="25" customWidth="1"/>
    <col min="9" max="9" width="2.33203125" customWidth="1"/>
    <col min="10" max="10" width="8" customWidth="1"/>
    <col min="11" max="11" width="7.08203125" customWidth="1"/>
    <col min="12" max="12" width="8.83203125" customWidth="1"/>
  </cols>
  <sheetData>
    <row r="1" spans="1:12">
      <c r="A1" s="32" t="s">
        <v>147</v>
      </c>
      <c r="B1" s="33"/>
      <c r="C1" s="33"/>
      <c r="E1" s="33"/>
      <c r="F1" s="33"/>
      <c r="G1" s="33"/>
      <c r="H1" s="73"/>
      <c r="I1" s="73"/>
      <c r="J1" s="73"/>
      <c r="K1" s="33"/>
      <c r="L1" s="33"/>
    </row>
    <row r="2" spans="1:12">
      <c r="A2" s="34"/>
      <c r="B2" s="33" t="s">
        <v>72</v>
      </c>
      <c r="C2" s="33"/>
      <c r="D2" s="33"/>
      <c r="E2" s="33"/>
      <c r="F2" s="33"/>
      <c r="G2" s="33"/>
      <c r="H2" s="73"/>
      <c r="I2" s="73"/>
      <c r="J2" s="73"/>
      <c r="K2" s="33"/>
      <c r="L2" s="33"/>
    </row>
    <row r="3" spans="1:12">
      <c r="A3" s="33"/>
      <c r="B3" s="33"/>
      <c r="C3" s="33"/>
      <c r="D3" s="33"/>
      <c r="E3" s="33"/>
      <c r="F3" s="33"/>
      <c r="G3" s="33"/>
      <c r="H3" s="73"/>
      <c r="I3" s="73"/>
      <c r="J3" s="73"/>
      <c r="K3" s="33"/>
      <c r="L3" s="33"/>
    </row>
    <row r="4" spans="1:12" ht="18.5" thickBot="1">
      <c r="A4" s="35" t="s">
        <v>73</v>
      </c>
      <c r="B4" s="36"/>
      <c r="C4" s="36"/>
      <c r="D4" s="36"/>
      <c r="E4" s="36"/>
      <c r="F4" s="74" t="s">
        <v>107</v>
      </c>
      <c r="G4" s="75"/>
      <c r="H4" s="76"/>
      <c r="I4" s="77" t="s">
        <v>108</v>
      </c>
      <c r="J4" s="78"/>
      <c r="K4" s="56"/>
      <c r="L4" s="79"/>
    </row>
    <row r="5" spans="1:12" ht="18.5" thickTop="1">
      <c r="A5" s="38"/>
      <c r="B5" s="148" t="s">
        <v>109</v>
      </c>
      <c r="C5" s="149"/>
      <c r="D5" s="80">
        <v>200</v>
      </c>
      <c r="E5" s="33" t="s">
        <v>110</v>
      </c>
      <c r="F5" s="81" t="s">
        <v>111</v>
      </c>
      <c r="G5" s="82" t="s">
        <v>112</v>
      </c>
      <c r="H5" s="83"/>
      <c r="I5" s="84" t="s">
        <v>111</v>
      </c>
      <c r="J5" s="83" t="s">
        <v>113</v>
      </c>
      <c r="K5" s="46"/>
      <c r="L5" s="85"/>
    </row>
    <row r="6" spans="1:12" ht="18.5" thickBot="1">
      <c r="A6" s="38"/>
      <c r="B6" s="41" t="s">
        <v>148</v>
      </c>
      <c r="C6" s="42" t="s">
        <v>77</v>
      </c>
      <c r="D6" s="69">
        <v>95</v>
      </c>
      <c r="E6" s="33" t="s">
        <v>78</v>
      </c>
      <c r="F6" s="33"/>
      <c r="G6" s="33"/>
      <c r="H6" s="73"/>
      <c r="I6" s="73"/>
      <c r="J6" s="73"/>
      <c r="K6" s="33"/>
      <c r="L6" s="40"/>
    </row>
    <row r="7" spans="1:12" ht="19" thickTop="1" thickBot="1">
      <c r="A7" s="38"/>
      <c r="B7" s="105" t="s">
        <v>57</v>
      </c>
      <c r="C7" s="42" t="s">
        <v>115</v>
      </c>
      <c r="D7" s="131">
        <f>排出係数･熱量!$B$8</f>
        <v>9556</v>
      </c>
      <c r="E7" s="33" t="s">
        <v>116</v>
      </c>
      <c r="F7" s="33"/>
      <c r="G7" s="33"/>
      <c r="H7" s="73"/>
      <c r="I7" s="73"/>
      <c r="J7" s="73"/>
      <c r="K7" s="33"/>
      <c r="L7" s="40"/>
    </row>
    <row r="8" spans="1:12" ht="19" thickTop="1" thickBot="1">
      <c r="A8" s="38"/>
      <c r="B8" s="41" t="s">
        <v>16</v>
      </c>
      <c r="C8" s="42" t="s">
        <v>79</v>
      </c>
      <c r="D8" s="89">
        <v>330</v>
      </c>
      <c r="E8" s="33" t="s">
        <v>78</v>
      </c>
      <c r="F8" s="33"/>
      <c r="G8" s="33"/>
      <c r="H8" s="73"/>
      <c r="I8" s="73"/>
      <c r="J8" s="73"/>
      <c r="K8" s="33"/>
      <c r="L8" s="40"/>
    </row>
    <row r="9" spans="1:12" ht="18.5" thickTop="1">
      <c r="A9" s="38"/>
      <c r="B9" s="42"/>
      <c r="C9" s="99" t="s">
        <v>117</v>
      </c>
      <c r="D9" s="91">
        <v>860</v>
      </c>
      <c r="E9" s="33" t="s">
        <v>118</v>
      </c>
      <c r="F9" s="33"/>
      <c r="G9" s="33"/>
      <c r="H9" s="73"/>
      <c r="I9" s="73"/>
      <c r="J9" s="73"/>
      <c r="K9" s="33"/>
      <c r="L9" s="40"/>
    </row>
    <row r="10" spans="1:12">
      <c r="A10" s="38"/>
      <c r="B10" s="165" t="s">
        <v>80</v>
      </c>
      <c r="C10" s="42" t="s">
        <v>81</v>
      </c>
      <c r="D10" s="45">
        <f>排出係数･熱量!$B$3</f>
        <v>0.39600000000000002</v>
      </c>
      <c r="E10" s="33" t="s">
        <v>82</v>
      </c>
      <c r="F10" s="33"/>
      <c r="H10" s="73"/>
      <c r="I10" s="73"/>
      <c r="J10" s="73"/>
      <c r="K10" s="33"/>
      <c r="L10" s="40"/>
    </row>
    <row r="11" spans="1:12">
      <c r="A11" s="38"/>
      <c r="B11" s="165"/>
      <c r="C11" s="42" t="s">
        <v>119</v>
      </c>
      <c r="D11" s="129">
        <f>排出係数･熱量!$B$4</f>
        <v>2.0499999999999998</v>
      </c>
      <c r="E11" s="33" t="s">
        <v>120</v>
      </c>
      <c r="F11" s="33"/>
      <c r="G11" s="33"/>
      <c r="H11" s="73"/>
      <c r="I11" s="73"/>
      <c r="J11" s="73"/>
      <c r="K11" s="33"/>
      <c r="L11" s="40"/>
    </row>
    <row r="12" spans="1:12">
      <c r="A12" s="47"/>
      <c r="B12" s="48"/>
      <c r="C12" s="48"/>
      <c r="D12" s="48"/>
      <c r="E12" s="48"/>
      <c r="F12" s="48"/>
      <c r="G12" s="48"/>
      <c r="H12" s="92"/>
      <c r="I12" s="92"/>
      <c r="J12" s="92"/>
      <c r="K12" s="48"/>
      <c r="L12" s="49"/>
    </row>
    <row r="13" spans="1:12">
      <c r="A13" s="33"/>
      <c r="B13" s="33"/>
      <c r="C13" s="33"/>
      <c r="D13" s="33"/>
      <c r="E13" s="33"/>
      <c r="F13" s="33"/>
      <c r="G13" s="33"/>
      <c r="H13" s="73"/>
      <c r="I13" s="73"/>
      <c r="J13" s="73"/>
      <c r="K13" s="33"/>
      <c r="L13" s="33"/>
    </row>
    <row r="14" spans="1:12">
      <c r="A14" s="50" t="s">
        <v>149</v>
      </c>
      <c r="B14" s="36"/>
      <c r="C14" s="36"/>
      <c r="D14" s="36"/>
      <c r="E14" s="36"/>
      <c r="F14" s="36"/>
      <c r="G14" s="36"/>
      <c r="H14" s="93" t="s">
        <v>122</v>
      </c>
      <c r="I14" s="93"/>
      <c r="J14" s="93"/>
      <c r="K14" s="36"/>
      <c r="L14" s="37"/>
    </row>
    <row r="15" spans="1:12">
      <c r="A15" s="38"/>
      <c r="B15" s="33" t="s">
        <v>123</v>
      </c>
      <c r="C15" s="33"/>
      <c r="D15" s="33"/>
      <c r="E15" s="33"/>
      <c r="F15" s="33"/>
      <c r="G15" s="33"/>
      <c r="H15" s="73"/>
      <c r="I15" s="73"/>
      <c r="J15" s="73"/>
      <c r="K15" s="33"/>
      <c r="L15" s="40"/>
    </row>
    <row r="16" spans="1:12">
      <c r="A16" s="38"/>
      <c r="B16" s="41">
        <v>25</v>
      </c>
      <c r="C16" s="33" t="s">
        <v>124</v>
      </c>
      <c r="D16" s="41">
        <f>D5</f>
        <v>200</v>
      </c>
      <c r="E16" s="33" t="s">
        <v>125</v>
      </c>
      <c r="F16" s="154">
        <v>30</v>
      </c>
      <c r="G16" s="155"/>
      <c r="H16" s="33" t="s">
        <v>150</v>
      </c>
      <c r="I16" s="156">
        <f>ROUND(B16*D16*F16,1)</f>
        <v>150000</v>
      </c>
      <c r="J16" s="167"/>
      <c r="K16" s="33" t="s">
        <v>118</v>
      </c>
      <c r="L16" s="40"/>
    </row>
    <row r="17" spans="1:12">
      <c r="A17" s="38"/>
      <c r="B17" s="33"/>
      <c r="C17" s="33" t="s">
        <v>127</v>
      </c>
      <c r="D17" s="33"/>
      <c r="E17" s="33"/>
      <c r="F17" s="33"/>
      <c r="G17" s="33"/>
      <c r="H17" s="33"/>
      <c r="I17" s="33"/>
      <c r="J17" s="94"/>
      <c r="K17" s="33"/>
      <c r="L17" s="40"/>
    </row>
    <row r="18" spans="1:12">
      <c r="A18" s="38"/>
      <c r="B18" s="33"/>
      <c r="C18" s="33"/>
      <c r="D18" s="33"/>
      <c r="E18" s="33"/>
      <c r="F18" s="33"/>
      <c r="G18" s="33"/>
      <c r="H18" s="73"/>
      <c r="I18" s="73"/>
      <c r="J18" s="73"/>
      <c r="K18" s="33"/>
      <c r="L18" s="40"/>
    </row>
    <row r="19" spans="1:12">
      <c r="A19" s="38"/>
      <c r="B19" s="95">
        <f>I16</f>
        <v>150000</v>
      </c>
      <c r="C19" s="33" t="s">
        <v>145</v>
      </c>
      <c r="D19" s="96">
        <f>D7</f>
        <v>9556</v>
      </c>
      <c r="E19" s="33" t="s">
        <v>129</v>
      </c>
      <c r="F19" s="154">
        <f>D6/100</f>
        <v>0.95</v>
      </c>
      <c r="G19" s="155"/>
      <c r="H19" s="73" t="s">
        <v>130</v>
      </c>
      <c r="I19" s="161">
        <f>ROUND(B19/D19/F19,1)</f>
        <v>16.5</v>
      </c>
      <c r="J19" s="168"/>
      <c r="K19" s="33" t="s">
        <v>131</v>
      </c>
      <c r="L19" s="40"/>
    </row>
    <row r="20" spans="1:12">
      <c r="A20" s="47"/>
      <c r="B20" s="48"/>
      <c r="C20" s="48"/>
      <c r="D20" s="48"/>
      <c r="E20" s="48"/>
      <c r="F20" s="48"/>
      <c r="G20" s="52"/>
      <c r="H20" s="92"/>
      <c r="I20" s="92"/>
      <c r="J20" s="92"/>
      <c r="K20" s="48"/>
      <c r="L20" s="49"/>
    </row>
    <row r="21" spans="1:12">
      <c r="A21" s="33"/>
      <c r="B21" s="33"/>
      <c r="C21" s="33"/>
      <c r="D21" s="33"/>
      <c r="E21" s="33"/>
      <c r="F21" s="33"/>
      <c r="G21" s="53"/>
      <c r="H21" s="73"/>
      <c r="I21" s="73"/>
      <c r="J21" s="73"/>
      <c r="K21" s="33"/>
      <c r="L21" s="33"/>
    </row>
    <row r="22" spans="1:12">
      <c r="A22" s="50" t="s">
        <v>87</v>
      </c>
      <c r="B22" s="36"/>
      <c r="C22" s="36"/>
      <c r="D22" s="36"/>
      <c r="E22" s="36"/>
      <c r="F22" s="36"/>
      <c r="G22" s="54"/>
      <c r="H22" s="93"/>
      <c r="I22" s="93"/>
      <c r="J22" s="93"/>
      <c r="K22" s="36"/>
      <c r="L22" s="37"/>
    </row>
    <row r="23" spans="1:12">
      <c r="A23" s="38"/>
      <c r="B23" s="95">
        <f>I16</f>
        <v>150000</v>
      </c>
      <c r="C23" s="33" t="s">
        <v>145</v>
      </c>
      <c r="D23" s="96">
        <v>860</v>
      </c>
      <c r="E23" s="33" t="s">
        <v>132</v>
      </c>
      <c r="F23" s="154">
        <f>D8/100</f>
        <v>3.3</v>
      </c>
      <c r="G23" s="155"/>
      <c r="H23" s="73" t="s">
        <v>133</v>
      </c>
      <c r="I23" s="161">
        <f>ROUND(B23/(D23*F23),1)</f>
        <v>52.9</v>
      </c>
      <c r="J23" s="168"/>
      <c r="K23" s="33" t="s">
        <v>134</v>
      </c>
      <c r="L23" s="40"/>
    </row>
    <row r="24" spans="1:12">
      <c r="A24" s="47"/>
      <c r="B24" s="48"/>
      <c r="C24" s="48"/>
      <c r="D24" s="48"/>
      <c r="E24" s="48"/>
      <c r="F24" s="48"/>
      <c r="G24" s="52"/>
      <c r="H24" s="92"/>
      <c r="I24" s="92"/>
      <c r="J24" s="92"/>
      <c r="K24" s="48"/>
      <c r="L24" s="49"/>
    </row>
    <row r="25" spans="1:12">
      <c r="A25" s="33"/>
      <c r="B25" s="33"/>
      <c r="C25" s="33"/>
      <c r="D25" s="33"/>
      <c r="E25" s="33"/>
      <c r="F25" s="33"/>
      <c r="G25" s="53"/>
      <c r="H25" s="73"/>
      <c r="I25" s="73"/>
      <c r="J25" s="73"/>
      <c r="K25" s="33"/>
      <c r="L25" s="33"/>
    </row>
    <row r="26" spans="1:12">
      <c r="A26" s="50" t="s">
        <v>90</v>
      </c>
      <c r="B26" s="36"/>
      <c r="C26" s="36"/>
      <c r="D26" s="36" t="s">
        <v>80</v>
      </c>
      <c r="E26" s="36"/>
      <c r="F26" s="36"/>
      <c r="G26" s="54"/>
      <c r="H26" s="93"/>
      <c r="I26" s="93"/>
      <c r="J26" s="93"/>
      <c r="K26" s="36"/>
      <c r="L26" s="37"/>
    </row>
    <row r="27" spans="1:12">
      <c r="A27" s="38" t="s">
        <v>91</v>
      </c>
      <c r="B27" s="70">
        <f>I19</f>
        <v>16.5</v>
      </c>
      <c r="C27" s="33" t="s">
        <v>135</v>
      </c>
      <c r="D27" s="41">
        <f>D11</f>
        <v>2.0499999999999998</v>
      </c>
      <c r="E27" s="33" t="s">
        <v>136</v>
      </c>
      <c r="F27" s="169">
        <f>B27*D27</f>
        <v>33.824999999999996</v>
      </c>
      <c r="G27" s="170"/>
      <c r="H27" s="33" t="s">
        <v>93</v>
      </c>
      <c r="I27" s="33"/>
      <c r="J27" s="73"/>
      <c r="K27" s="33"/>
      <c r="L27" s="40" t="s">
        <v>94</v>
      </c>
    </row>
    <row r="28" spans="1:12">
      <c r="A28" s="38"/>
      <c r="B28" s="62"/>
      <c r="C28" s="33"/>
      <c r="D28" s="60"/>
      <c r="E28" s="33"/>
      <c r="F28" s="33"/>
      <c r="G28" s="53"/>
      <c r="H28" s="73"/>
      <c r="I28" s="73"/>
      <c r="J28" s="73"/>
      <c r="K28" s="33"/>
      <c r="L28" s="40"/>
    </row>
    <row r="29" spans="1:12">
      <c r="A29" s="38" t="s">
        <v>95</v>
      </c>
      <c r="B29" s="71">
        <f>I23</f>
        <v>52.9</v>
      </c>
      <c r="C29" s="33" t="s">
        <v>102</v>
      </c>
      <c r="D29" s="97">
        <f>D10</f>
        <v>0.39600000000000002</v>
      </c>
      <c r="E29" s="33" t="s">
        <v>105</v>
      </c>
      <c r="F29" s="169">
        <f>B29*D29</f>
        <v>20.948399999999999</v>
      </c>
      <c r="G29" s="170"/>
      <c r="H29" s="33" t="s">
        <v>93</v>
      </c>
      <c r="I29" s="33"/>
      <c r="J29" s="73"/>
      <c r="K29" s="33"/>
      <c r="L29" s="40" t="s">
        <v>96</v>
      </c>
    </row>
    <row r="30" spans="1:12">
      <c r="A30" s="47"/>
      <c r="B30" s="48"/>
      <c r="C30" s="48"/>
      <c r="D30" s="48"/>
      <c r="E30" s="48"/>
      <c r="F30" s="48"/>
      <c r="G30" s="48"/>
      <c r="H30" s="92"/>
      <c r="I30" s="92"/>
      <c r="J30" s="92"/>
      <c r="K30" s="48"/>
      <c r="L30" s="49"/>
    </row>
    <row r="31" spans="1:12">
      <c r="A31" s="33"/>
      <c r="B31" s="33"/>
      <c r="C31" s="33"/>
      <c r="D31" s="33"/>
      <c r="E31" s="33"/>
      <c r="F31" s="33"/>
      <c r="G31" s="33"/>
      <c r="H31" s="73"/>
      <c r="I31" s="73"/>
      <c r="J31" s="73"/>
      <c r="K31" s="33"/>
      <c r="L31" s="33"/>
    </row>
    <row r="32" spans="1:12">
      <c r="A32" s="50" t="s">
        <v>97</v>
      </c>
      <c r="B32" s="36"/>
      <c r="C32" s="36"/>
      <c r="D32" s="36"/>
      <c r="E32" s="36"/>
      <c r="F32" s="36"/>
      <c r="G32" s="36"/>
      <c r="H32" s="93"/>
      <c r="I32" s="93"/>
      <c r="J32" s="93"/>
      <c r="K32" s="36"/>
      <c r="L32" s="37"/>
    </row>
    <row r="33" spans="1:12">
      <c r="A33" s="38"/>
      <c r="B33" s="72">
        <f>(F27-F29)/F27</f>
        <v>0.38068292682926824</v>
      </c>
      <c r="C33" s="150" t="str">
        <f>IF(B33&gt;=30%,"（申請できます）","（対象外です）")</f>
        <v>（申請できます）</v>
      </c>
      <c r="D33" s="151"/>
      <c r="E33" s="33"/>
      <c r="F33" s="33"/>
      <c r="G33" s="33"/>
      <c r="H33" s="73"/>
      <c r="I33" s="73"/>
      <c r="J33" s="73"/>
      <c r="K33" s="33"/>
      <c r="L33" s="40"/>
    </row>
    <row r="34" spans="1:12">
      <c r="A34" s="64"/>
      <c r="B34" s="65"/>
      <c r="C34" s="65"/>
      <c r="D34" s="65"/>
      <c r="E34" s="65"/>
      <c r="F34" s="65"/>
      <c r="G34" s="65"/>
      <c r="H34" s="98"/>
      <c r="I34" s="98"/>
      <c r="J34" s="98"/>
      <c r="K34" s="65"/>
      <c r="L34" s="66"/>
    </row>
  </sheetData>
  <sheetProtection algorithmName="SHA-512" hashValue="EQ72RJ5d2Yhj4T4mS6185wslnDbE6Ze8Mle/1VsggFY+on4kt1JKIeTNAjqEvMhLqZXzmBsgzR4+Q9Ed0DIVyQ==" saltValue="Hq39jZ53iWpM+N2NoXhMzA==" spinCount="100000" sheet="1" objects="1" scenarios="1"/>
  <mergeCells count="11">
    <mergeCell ref="F23:G23"/>
    <mergeCell ref="I23:J23"/>
    <mergeCell ref="F27:G27"/>
    <mergeCell ref="F29:G29"/>
    <mergeCell ref="C33:D33"/>
    <mergeCell ref="B5:C5"/>
    <mergeCell ref="B10:B11"/>
    <mergeCell ref="F16:G16"/>
    <mergeCell ref="I16:J16"/>
    <mergeCell ref="F19:G19"/>
    <mergeCell ref="I19:J19"/>
  </mergeCells>
  <phoneticPr fontId="5"/>
  <pageMargins left="0.7" right="0.7" top="0.75" bottom="0.75" header="0.3" footer="0.3"/>
  <pageSetup paperSize="9" scale="66"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7F678-FE40-41F3-AA2E-ED97223B7F7E}">
  <dimension ref="A1:L34"/>
  <sheetViews>
    <sheetView view="pageBreakPreview" zoomScaleNormal="100" zoomScaleSheetLayoutView="100" workbookViewId="0">
      <selection activeCell="D5" sqref="D5"/>
    </sheetView>
  </sheetViews>
  <sheetFormatPr defaultRowHeight="18"/>
  <cols>
    <col min="2" max="2" width="13.58203125" customWidth="1"/>
    <col min="3" max="3" width="17.08203125" customWidth="1"/>
    <col min="4" max="4" width="8.5" customWidth="1"/>
    <col min="5" max="5" width="13.58203125" customWidth="1"/>
    <col min="6" max="6" width="3.08203125" customWidth="1"/>
    <col min="7" max="7" width="5.83203125" customWidth="1"/>
    <col min="8" max="8" width="24.58203125" customWidth="1"/>
    <col min="9" max="9" width="3" customWidth="1"/>
    <col min="10" max="10" width="7.5" customWidth="1"/>
    <col min="11" max="11" width="7.08203125" customWidth="1"/>
    <col min="12" max="12" width="8.83203125" customWidth="1"/>
  </cols>
  <sheetData>
    <row r="1" spans="1:12">
      <c r="A1" s="32" t="s">
        <v>151</v>
      </c>
      <c r="B1" s="33"/>
      <c r="C1" s="33"/>
      <c r="E1" s="33"/>
      <c r="F1" s="33"/>
      <c r="G1" s="33"/>
      <c r="H1" s="73"/>
      <c r="I1" s="73"/>
      <c r="J1" s="73"/>
      <c r="K1" s="33"/>
      <c r="L1" s="33"/>
    </row>
    <row r="2" spans="1:12">
      <c r="A2" s="34"/>
      <c r="B2" s="33" t="s">
        <v>72</v>
      </c>
      <c r="C2" s="33"/>
      <c r="D2" s="33"/>
      <c r="E2" s="33"/>
      <c r="F2" s="33"/>
      <c r="G2" s="33"/>
      <c r="H2" s="73"/>
      <c r="I2" s="73"/>
      <c r="J2" s="73"/>
      <c r="K2" s="33"/>
      <c r="L2" s="33"/>
    </row>
    <row r="3" spans="1:12">
      <c r="A3" s="33"/>
      <c r="B3" s="33"/>
      <c r="C3" s="33"/>
      <c r="D3" s="33"/>
      <c r="E3" s="33"/>
      <c r="F3" s="33"/>
      <c r="G3" s="33"/>
      <c r="H3" s="73"/>
      <c r="I3" s="73"/>
      <c r="J3" s="73"/>
      <c r="K3" s="33"/>
      <c r="L3" s="33"/>
    </row>
    <row r="4" spans="1:12" ht="18.5" thickBot="1">
      <c r="A4" s="35" t="s">
        <v>73</v>
      </c>
      <c r="B4" s="36"/>
      <c r="C4" s="36"/>
      <c r="D4" s="36"/>
      <c r="E4" s="36"/>
      <c r="F4" s="74" t="s">
        <v>107</v>
      </c>
      <c r="G4" s="75"/>
      <c r="H4" s="76"/>
      <c r="I4" s="77" t="s">
        <v>108</v>
      </c>
      <c r="J4" s="78"/>
      <c r="K4" s="56"/>
      <c r="L4" s="79"/>
    </row>
    <row r="5" spans="1:12" ht="18.5" thickTop="1">
      <c r="A5" s="38"/>
      <c r="B5" s="148" t="s">
        <v>109</v>
      </c>
      <c r="C5" s="149"/>
      <c r="D5" s="80">
        <v>200</v>
      </c>
      <c r="E5" s="33" t="s">
        <v>110</v>
      </c>
      <c r="F5" s="81" t="s">
        <v>111</v>
      </c>
      <c r="G5" s="82" t="s">
        <v>112</v>
      </c>
      <c r="H5" s="83"/>
      <c r="I5" s="84" t="s">
        <v>111</v>
      </c>
      <c r="J5" s="83" t="s">
        <v>113</v>
      </c>
      <c r="K5" s="46"/>
      <c r="L5" s="85"/>
    </row>
    <row r="6" spans="1:12" ht="18.5" thickBot="1">
      <c r="A6" s="38"/>
      <c r="B6" s="41" t="s">
        <v>148</v>
      </c>
      <c r="C6" s="42" t="s">
        <v>77</v>
      </c>
      <c r="D6" s="69">
        <v>95</v>
      </c>
      <c r="E6" s="33" t="s">
        <v>78</v>
      </c>
      <c r="F6" s="33"/>
      <c r="G6" s="33"/>
      <c r="H6" s="73"/>
      <c r="I6" s="73"/>
      <c r="J6" s="73"/>
      <c r="K6" s="33"/>
      <c r="L6" s="40"/>
    </row>
    <row r="7" spans="1:12" ht="19" thickTop="1" thickBot="1">
      <c r="A7" s="38"/>
      <c r="B7" s="105" t="s">
        <v>57</v>
      </c>
      <c r="C7" s="42" t="s">
        <v>143</v>
      </c>
      <c r="D7" s="131">
        <f>排出係数･熱量!$B$9</f>
        <v>26132</v>
      </c>
      <c r="E7" s="33" t="s">
        <v>116</v>
      </c>
      <c r="F7" s="33"/>
      <c r="G7" s="33"/>
      <c r="H7" s="73"/>
      <c r="I7" s="73"/>
      <c r="J7" s="73"/>
      <c r="K7" s="33"/>
      <c r="L7" s="40"/>
    </row>
    <row r="8" spans="1:12" ht="19" thickTop="1" thickBot="1">
      <c r="A8" s="38"/>
      <c r="B8" s="41" t="s">
        <v>16</v>
      </c>
      <c r="C8" s="42" t="s">
        <v>79</v>
      </c>
      <c r="D8" s="89">
        <v>330</v>
      </c>
      <c r="E8" s="33" t="s">
        <v>78</v>
      </c>
      <c r="F8" s="33"/>
      <c r="G8" s="33"/>
      <c r="H8" s="73"/>
      <c r="I8" s="73"/>
      <c r="J8" s="73"/>
      <c r="K8" s="33"/>
      <c r="L8" s="40"/>
    </row>
    <row r="9" spans="1:12" ht="18.5" thickTop="1">
      <c r="A9" s="38"/>
      <c r="B9" s="42"/>
      <c r="C9" s="99" t="s">
        <v>117</v>
      </c>
      <c r="D9" s="91">
        <v>860</v>
      </c>
      <c r="E9" s="33" t="s">
        <v>118</v>
      </c>
      <c r="F9" s="33"/>
      <c r="G9" s="33"/>
      <c r="H9" s="73"/>
      <c r="I9" s="73"/>
      <c r="J9" s="73"/>
      <c r="K9" s="33"/>
      <c r="L9" s="40"/>
    </row>
    <row r="10" spans="1:12">
      <c r="A10" s="38"/>
      <c r="B10" s="165" t="s">
        <v>80</v>
      </c>
      <c r="C10" s="42" t="s">
        <v>81</v>
      </c>
      <c r="D10" s="45">
        <f>排出係数･熱量!$B$3</f>
        <v>0.39600000000000002</v>
      </c>
      <c r="E10" s="33" t="s">
        <v>82</v>
      </c>
      <c r="F10" s="33"/>
      <c r="H10" s="73"/>
      <c r="I10" s="73"/>
      <c r="J10" s="73"/>
      <c r="K10" s="33"/>
      <c r="L10" s="40"/>
    </row>
    <row r="11" spans="1:12">
      <c r="A11" s="38"/>
      <c r="B11" s="165"/>
      <c r="C11" s="42" t="s">
        <v>144</v>
      </c>
      <c r="D11" s="189">
        <v>6.52</v>
      </c>
      <c r="E11" s="33" t="s">
        <v>120</v>
      </c>
      <c r="F11" s="33"/>
      <c r="G11" s="33"/>
      <c r="H11" s="73"/>
      <c r="I11" s="73"/>
      <c r="J11" s="73"/>
      <c r="K11" s="33"/>
      <c r="L11" s="40"/>
    </row>
    <row r="12" spans="1:12">
      <c r="A12" s="47"/>
      <c r="B12" s="48"/>
      <c r="C12" s="48"/>
      <c r="D12" s="48"/>
      <c r="E12" s="48"/>
      <c r="F12" s="48"/>
      <c r="G12" s="48"/>
      <c r="H12" s="92"/>
      <c r="I12" s="92"/>
      <c r="J12" s="92"/>
      <c r="K12" s="48"/>
      <c r="L12" s="49"/>
    </row>
    <row r="13" spans="1:12">
      <c r="A13" s="33"/>
      <c r="B13" s="33"/>
      <c r="C13" s="33"/>
      <c r="D13" s="33"/>
      <c r="E13" s="33"/>
      <c r="F13" s="33"/>
      <c r="G13" s="33"/>
      <c r="H13" s="73"/>
      <c r="I13" s="73"/>
      <c r="J13" s="73"/>
      <c r="K13" s="33"/>
      <c r="L13" s="33"/>
    </row>
    <row r="14" spans="1:12">
      <c r="A14" s="50" t="s">
        <v>149</v>
      </c>
      <c r="B14" s="36"/>
      <c r="C14" s="36"/>
      <c r="D14" s="36"/>
      <c r="E14" s="36"/>
      <c r="F14" s="36"/>
      <c r="G14" s="36"/>
      <c r="H14" s="93" t="s">
        <v>122</v>
      </c>
      <c r="I14" s="93"/>
      <c r="J14" s="93"/>
      <c r="K14" s="36"/>
      <c r="L14" s="37"/>
    </row>
    <row r="15" spans="1:12">
      <c r="A15" s="38"/>
      <c r="B15" s="33" t="s">
        <v>123</v>
      </c>
      <c r="C15" s="33"/>
      <c r="D15" s="33"/>
      <c r="E15" s="33"/>
      <c r="F15" s="33"/>
      <c r="G15" s="33"/>
      <c r="H15" s="73"/>
      <c r="I15" s="73"/>
      <c r="J15" s="73"/>
      <c r="K15" s="33"/>
      <c r="L15" s="40"/>
    </row>
    <row r="16" spans="1:12">
      <c r="A16" s="38"/>
      <c r="B16" s="41">
        <v>25</v>
      </c>
      <c r="C16" s="33" t="s">
        <v>124</v>
      </c>
      <c r="D16" s="41">
        <f>D5</f>
        <v>200</v>
      </c>
      <c r="E16" s="33" t="s">
        <v>125</v>
      </c>
      <c r="F16" s="154">
        <v>30</v>
      </c>
      <c r="G16" s="155"/>
      <c r="H16" s="33" t="s">
        <v>126</v>
      </c>
      <c r="I16" s="171">
        <f>ROUND(B16*D16*F16,1)</f>
        <v>150000</v>
      </c>
      <c r="J16" s="172"/>
      <c r="K16" s="33" t="s">
        <v>118</v>
      </c>
      <c r="L16" s="40"/>
    </row>
    <row r="17" spans="1:12">
      <c r="A17" s="38"/>
      <c r="B17" s="33"/>
      <c r="C17" s="33" t="s">
        <v>127</v>
      </c>
      <c r="D17" s="33"/>
      <c r="E17" s="33"/>
      <c r="F17" s="33"/>
      <c r="G17" s="33"/>
      <c r="H17" s="33"/>
      <c r="I17" s="33"/>
      <c r="J17" s="94"/>
      <c r="K17" s="33"/>
      <c r="L17" s="40"/>
    </row>
    <row r="18" spans="1:12">
      <c r="A18" s="38"/>
      <c r="B18" s="33"/>
      <c r="C18" s="33"/>
      <c r="D18" s="33"/>
      <c r="E18" s="33"/>
      <c r="F18" s="33"/>
      <c r="G18" s="33"/>
      <c r="H18" s="73"/>
      <c r="I18" s="73"/>
      <c r="J18" s="73"/>
      <c r="K18" s="33"/>
      <c r="L18" s="40"/>
    </row>
    <row r="19" spans="1:12">
      <c r="A19" s="38"/>
      <c r="B19" s="95">
        <f>I16</f>
        <v>150000</v>
      </c>
      <c r="C19" s="33" t="s">
        <v>145</v>
      </c>
      <c r="D19" s="96">
        <f>D7</f>
        <v>26132</v>
      </c>
      <c r="E19" s="33" t="s">
        <v>129</v>
      </c>
      <c r="F19" s="154">
        <f>D6/100</f>
        <v>0.95</v>
      </c>
      <c r="G19" s="155"/>
      <c r="H19" s="73" t="s">
        <v>130</v>
      </c>
      <c r="I19" s="161">
        <f>ROUND(B19/D19/F19,1)</f>
        <v>6</v>
      </c>
      <c r="J19" s="162"/>
      <c r="K19" s="33" t="s">
        <v>131</v>
      </c>
      <c r="L19" s="40"/>
    </row>
    <row r="20" spans="1:12">
      <c r="A20" s="47"/>
      <c r="B20" s="48"/>
      <c r="C20" s="48"/>
      <c r="D20" s="48"/>
      <c r="E20" s="48"/>
      <c r="F20" s="48"/>
      <c r="G20" s="52"/>
      <c r="H20" s="92"/>
      <c r="I20" s="92"/>
      <c r="J20" s="92"/>
      <c r="K20" s="48"/>
      <c r="L20" s="49"/>
    </row>
    <row r="21" spans="1:12">
      <c r="A21" s="33"/>
      <c r="B21" s="33"/>
      <c r="C21" s="33"/>
      <c r="D21" s="33"/>
      <c r="E21" s="33"/>
      <c r="F21" s="33"/>
      <c r="G21" s="53"/>
      <c r="H21" s="73"/>
      <c r="I21" s="73"/>
      <c r="J21" s="73"/>
      <c r="K21" s="33"/>
      <c r="L21" s="33"/>
    </row>
    <row r="22" spans="1:12">
      <c r="A22" s="50" t="s">
        <v>87</v>
      </c>
      <c r="B22" s="36"/>
      <c r="C22" s="36"/>
      <c r="D22" s="36"/>
      <c r="E22" s="36"/>
      <c r="F22" s="36"/>
      <c r="G22" s="54"/>
      <c r="H22" s="93"/>
      <c r="I22" s="93"/>
      <c r="J22" s="93"/>
      <c r="K22" s="36"/>
      <c r="L22" s="37"/>
    </row>
    <row r="23" spans="1:12">
      <c r="A23" s="38"/>
      <c r="B23" s="95">
        <f>I16</f>
        <v>150000</v>
      </c>
      <c r="C23" s="33" t="s">
        <v>145</v>
      </c>
      <c r="D23" s="96">
        <v>860</v>
      </c>
      <c r="E23" s="33" t="s">
        <v>132</v>
      </c>
      <c r="F23" s="154">
        <f>D8/100</f>
        <v>3.3</v>
      </c>
      <c r="G23" s="155"/>
      <c r="H23" s="73" t="s">
        <v>133</v>
      </c>
      <c r="I23" s="161">
        <f>ROUND(B23/(D23*F23),1)</f>
        <v>52.9</v>
      </c>
      <c r="J23" s="162"/>
      <c r="K23" s="33" t="s">
        <v>134</v>
      </c>
      <c r="L23" s="40"/>
    </row>
    <row r="24" spans="1:12">
      <c r="A24" s="47"/>
      <c r="B24" s="48"/>
      <c r="C24" s="48"/>
      <c r="D24" s="48"/>
      <c r="E24" s="48"/>
      <c r="F24" s="48"/>
      <c r="G24" s="52"/>
      <c r="H24" s="92"/>
      <c r="I24" s="92"/>
      <c r="J24" s="92"/>
      <c r="K24" s="48"/>
      <c r="L24" s="49"/>
    </row>
    <row r="25" spans="1:12">
      <c r="A25" s="33"/>
      <c r="B25" s="33"/>
      <c r="C25" s="33"/>
      <c r="D25" s="33"/>
      <c r="E25" s="33"/>
      <c r="F25" s="33"/>
      <c r="G25" s="53"/>
      <c r="H25" s="73"/>
      <c r="I25" s="73"/>
      <c r="J25" s="73"/>
      <c r="K25" s="33"/>
      <c r="L25" s="33"/>
    </row>
    <row r="26" spans="1:12">
      <c r="A26" s="50" t="s">
        <v>90</v>
      </c>
      <c r="B26" s="36"/>
      <c r="C26" s="36"/>
      <c r="D26" s="36" t="s">
        <v>80</v>
      </c>
      <c r="E26" s="36"/>
      <c r="F26" s="36"/>
      <c r="G26" s="54"/>
      <c r="H26" s="93"/>
      <c r="I26" s="93"/>
      <c r="J26" s="93"/>
      <c r="K26" s="36"/>
      <c r="L26" s="37"/>
    </row>
    <row r="27" spans="1:12">
      <c r="A27" s="38" t="s">
        <v>91</v>
      </c>
      <c r="B27" s="70">
        <f>I19</f>
        <v>6</v>
      </c>
      <c r="C27" s="33" t="s">
        <v>135</v>
      </c>
      <c r="D27" s="41">
        <f>D11</f>
        <v>6.52</v>
      </c>
      <c r="E27" s="33" t="s">
        <v>136</v>
      </c>
      <c r="F27" s="163">
        <f>B27*D27</f>
        <v>39.119999999999997</v>
      </c>
      <c r="G27" s="164"/>
      <c r="H27" s="33" t="s">
        <v>93</v>
      </c>
      <c r="I27" s="33"/>
      <c r="J27" s="73"/>
      <c r="K27" s="33"/>
      <c r="L27" s="40" t="s">
        <v>94</v>
      </c>
    </row>
    <row r="28" spans="1:12">
      <c r="A28" s="38"/>
      <c r="B28" s="62"/>
      <c r="C28" s="33"/>
      <c r="D28" s="60"/>
      <c r="E28" s="33"/>
      <c r="F28" s="33"/>
      <c r="G28" s="53"/>
      <c r="H28" s="73"/>
      <c r="I28" s="73"/>
      <c r="J28" s="73"/>
      <c r="K28" s="33"/>
      <c r="L28" s="40"/>
    </row>
    <row r="29" spans="1:12">
      <c r="A29" s="38" t="s">
        <v>95</v>
      </c>
      <c r="B29" s="71">
        <f>I23</f>
        <v>52.9</v>
      </c>
      <c r="C29" s="33" t="s">
        <v>102</v>
      </c>
      <c r="D29" s="97">
        <f>D10</f>
        <v>0.39600000000000002</v>
      </c>
      <c r="E29" s="33" t="s">
        <v>105</v>
      </c>
      <c r="F29" s="163">
        <f>B29*D29</f>
        <v>20.948399999999999</v>
      </c>
      <c r="G29" s="164"/>
      <c r="H29" s="33" t="s">
        <v>93</v>
      </c>
      <c r="I29" s="33"/>
      <c r="J29" s="73"/>
      <c r="K29" s="33"/>
      <c r="L29" s="40" t="s">
        <v>96</v>
      </c>
    </row>
    <row r="30" spans="1:12">
      <c r="A30" s="47"/>
      <c r="B30" s="48"/>
      <c r="C30" s="48"/>
      <c r="D30" s="48"/>
      <c r="E30" s="48"/>
      <c r="F30" s="48"/>
      <c r="G30" s="48"/>
      <c r="H30" s="92"/>
      <c r="I30" s="92"/>
      <c r="J30" s="92"/>
      <c r="K30" s="48"/>
      <c r="L30" s="49"/>
    </row>
    <row r="31" spans="1:12">
      <c r="A31" s="33"/>
      <c r="B31" s="33"/>
      <c r="C31" s="33"/>
      <c r="D31" s="33"/>
      <c r="E31" s="33"/>
      <c r="F31" s="33"/>
      <c r="G31" s="33"/>
      <c r="H31" s="73"/>
      <c r="I31" s="73"/>
      <c r="J31" s="73"/>
      <c r="K31" s="33"/>
      <c r="L31" s="33"/>
    </row>
    <row r="32" spans="1:12">
      <c r="A32" s="50" t="s">
        <v>97</v>
      </c>
      <c r="B32" s="36"/>
      <c r="C32" s="36"/>
      <c r="D32" s="36"/>
      <c r="E32" s="36"/>
      <c r="F32" s="36"/>
      <c r="G32" s="36"/>
      <c r="H32" s="93"/>
      <c r="I32" s="93"/>
      <c r="J32" s="93"/>
      <c r="K32" s="36"/>
      <c r="L32" s="37"/>
    </row>
    <row r="33" spans="1:12">
      <c r="A33" s="38"/>
      <c r="B33" s="72">
        <f>(F27-F29)/F27</f>
        <v>0.46450920245398769</v>
      </c>
      <c r="C33" s="150" t="str">
        <f>IF(B33&gt;=30%,"（申請できます）","（対象外です）")</f>
        <v>（申請できます）</v>
      </c>
      <c r="D33" s="151"/>
      <c r="E33" s="33"/>
      <c r="F33" s="33"/>
      <c r="G33" s="33"/>
      <c r="H33" s="73"/>
      <c r="I33" s="73"/>
      <c r="J33" s="73"/>
      <c r="K33" s="33"/>
      <c r="L33" s="40"/>
    </row>
    <row r="34" spans="1:12">
      <c r="A34" s="64"/>
      <c r="B34" s="65"/>
      <c r="C34" s="65"/>
      <c r="D34" s="65"/>
      <c r="E34" s="65"/>
      <c r="F34" s="65"/>
      <c r="G34" s="65"/>
      <c r="H34" s="98"/>
      <c r="I34" s="98"/>
      <c r="J34" s="98"/>
      <c r="K34" s="65"/>
      <c r="L34" s="66"/>
    </row>
  </sheetData>
  <sheetProtection algorithmName="SHA-512" hashValue="zWSVRTS5/vM43L6wOJfURobM8Cjek/yEn/20zsYSEgMhi83v/NE/Xg4tty40TUE9bkERA8lJtJBhsYILWXnZwQ==" saltValue="uBlwUI3+fbNHw9tMpojraQ==" spinCount="100000" sheet="1" objects="1" scenarios="1"/>
  <mergeCells count="11">
    <mergeCell ref="F23:G23"/>
    <mergeCell ref="I23:J23"/>
    <mergeCell ref="F27:G27"/>
    <mergeCell ref="F29:G29"/>
    <mergeCell ref="C33:D33"/>
    <mergeCell ref="B5:C5"/>
    <mergeCell ref="B10:B11"/>
    <mergeCell ref="F16:G16"/>
    <mergeCell ref="I16:J16"/>
    <mergeCell ref="F19:G19"/>
    <mergeCell ref="I19:J19"/>
  </mergeCells>
  <phoneticPr fontId="5"/>
  <pageMargins left="0.7" right="0.7" top="0.75" bottom="0.75" header="0.3" footer="0.3"/>
  <pageSetup paperSize="9" scale="66"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ECF31-D388-487B-A1B8-F78286409F4B}">
  <dimension ref="A1:L34"/>
  <sheetViews>
    <sheetView view="pageBreakPreview" zoomScaleNormal="100" zoomScaleSheetLayoutView="100" workbookViewId="0"/>
  </sheetViews>
  <sheetFormatPr defaultRowHeight="18"/>
  <cols>
    <col min="2" max="2" width="12.83203125" customWidth="1"/>
    <col min="3" max="3" width="16.83203125" customWidth="1"/>
    <col min="4" max="4" width="8.25" customWidth="1"/>
    <col min="5" max="5" width="13.58203125" customWidth="1"/>
    <col min="6" max="6" width="2.83203125" customWidth="1"/>
    <col min="7" max="7" width="6" customWidth="1"/>
    <col min="8" max="8" width="24.58203125" customWidth="1"/>
    <col min="9" max="9" width="2.33203125" customWidth="1"/>
    <col min="10" max="10" width="8" customWidth="1"/>
    <col min="11" max="11" width="7.08203125" customWidth="1"/>
    <col min="12" max="12" width="8.83203125" customWidth="1"/>
  </cols>
  <sheetData>
    <row r="1" spans="1:12">
      <c r="A1" s="32" t="s">
        <v>152</v>
      </c>
      <c r="B1" s="33"/>
      <c r="C1" s="33"/>
      <c r="E1" s="33"/>
      <c r="F1" s="33"/>
      <c r="G1" s="33"/>
      <c r="H1" s="73"/>
      <c r="I1" s="73"/>
      <c r="J1" s="73"/>
      <c r="K1" s="33"/>
      <c r="L1" s="33"/>
    </row>
    <row r="2" spans="1:12">
      <c r="A2" s="34"/>
      <c r="B2" s="33" t="s">
        <v>72</v>
      </c>
      <c r="C2" s="33"/>
      <c r="D2" s="33"/>
      <c r="E2" s="33"/>
      <c r="F2" s="33"/>
      <c r="G2" s="33"/>
      <c r="H2" s="73"/>
      <c r="I2" s="73"/>
      <c r="J2" s="73"/>
      <c r="K2" s="33"/>
      <c r="L2" s="33"/>
    </row>
    <row r="3" spans="1:12">
      <c r="A3" s="33"/>
      <c r="B3" s="33"/>
      <c r="C3" s="33"/>
      <c r="D3" s="33"/>
      <c r="E3" s="33"/>
      <c r="F3" s="33"/>
      <c r="G3" s="33"/>
      <c r="H3" s="73"/>
      <c r="I3" s="73"/>
      <c r="J3" s="73"/>
      <c r="K3" s="33"/>
      <c r="L3" s="33"/>
    </row>
    <row r="4" spans="1:12" ht="18.5" thickBot="1">
      <c r="A4" s="35" t="s">
        <v>73</v>
      </c>
      <c r="B4" s="36"/>
      <c r="C4" s="36"/>
      <c r="D4" s="36"/>
      <c r="E4" s="36"/>
      <c r="F4" s="74" t="s">
        <v>107</v>
      </c>
      <c r="G4" s="75"/>
      <c r="H4" s="76"/>
      <c r="I4" s="77" t="s">
        <v>108</v>
      </c>
      <c r="J4" s="78"/>
      <c r="K4" s="56"/>
      <c r="L4" s="79"/>
    </row>
    <row r="5" spans="1:12" ht="18.5" thickTop="1">
      <c r="A5" s="38"/>
      <c r="B5" s="148" t="s">
        <v>109</v>
      </c>
      <c r="C5" s="149"/>
      <c r="D5" s="80">
        <v>350</v>
      </c>
      <c r="E5" s="33" t="s">
        <v>110</v>
      </c>
      <c r="F5" s="81" t="s">
        <v>111</v>
      </c>
      <c r="G5" s="82" t="s">
        <v>112</v>
      </c>
      <c r="H5" s="83"/>
      <c r="I5" s="84" t="s">
        <v>111</v>
      </c>
      <c r="J5" s="83" t="s">
        <v>113</v>
      </c>
      <c r="K5" s="46"/>
      <c r="L5" s="85"/>
    </row>
    <row r="6" spans="1:12" ht="18.5" thickBot="1">
      <c r="A6" s="38"/>
      <c r="B6" s="41" t="s">
        <v>153</v>
      </c>
      <c r="C6" s="42" t="s">
        <v>154</v>
      </c>
      <c r="D6" s="69">
        <v>83</v>
      </c>
      <c r="E6" s="33" t="s">
        <v>78</v>
      </c>
      <c r="F6" s="33"/>
      <c r="G6" s="33"/>
      <c r="H6" s="73"/>
      <c r="I6" s="73"/>
      <c r="J6" s="73"/>
      <c r="K6" s="33"/>
      <c r="L6" s="40"/>
    </row>
    <row r="7" spans="1:12" ht="19" thickTop="1" thickBot="1">
      <c r="A7" s="38"/>
      <c r="B7" s="105" t="s">
        <v>57</v>
      </c>
      <c r="C7" s="42" t="s">
        <v>155</v>
      </c>
      <c r="D7" s="131">
        <f>排出係数･熱量!$B$10</f>
        <v>8720</v>
      </c>
      <c r="E7" s="33" t="s">
        <v>61</v>
      </c>
      <c r="F7" s="33"/>
      <c r="G7" s="33"/>
      <c r="H7" s="73"/>
      <c r="I7" s="73"/>
      <c r="J7" s="73"/>
      <c r="K7" s="33"/>
      <c r="L7" s="40"/>
    </row>
    <row r="8" spans="1:12" ht="19" thickTop="1" thickBot="1">
      <c r="A8" s="38"/>
      <c r="B8" s="41" t="s">
        <v>16</v>
      </c>
      <c r="C8" s="42" t="s">
        <v>79</v>
      </c>
      <c r="D8" s="89">
        <v>340</v>
      </c>
      <c r="E8" s="33" t="s">
        <v>78</v>
      </c>
      <c r="F8" s="33"/>
      <c r="G8" s="33"/>
      <c r="H8" s="73"/>
      <c r="I8" s="73"/>
      <c r="J8" s="73"/>
      <c r="K8" s="33"/>
      <c r="L8" s="40"/>
    </row>
    <row r="9" spans="1:12" ht="18.5" thickTop="1">
      <c r="A9" s="38"/>
      <c r="B9" s="42"/>
      <c r="C9" s="99" t="s">
        <v>117</v>
      </c>
      <c r="D9" s="91">
        <v>860</v>
      </c>
      <c r="E9" s="33" t="s">
        <v>118</v>
      </c>
      <c r="F9" s="33"/>
      <c r="G9" s="33"/>
      <c r="H9" s="73"/>
      <c r="I9" s="73"/>
      <c r="J9" s="73"/>
      <c r="K9" s="33"/>
      <c r="L9" s="40"/>
    </row>
    <row r="10" spans="1:12">
      <c r="A10" s="38"/>
      <c r="B10" s="165" t="s">
        <v>80</v>
      </c>
      <c r="C10" s="42" t="s">
        <v>81</v>
      </c>
      <c r="D10" s="45">
        <f>排出係数･熱量!$B$3</f>
        <v>0.39600000000000002</v>
      </c>
      <c r="E10" s="33" t="s">
        <v>82</v>
      </c>
      <c r="F10" s="33"/>
      <c r="H10" s="73"/>
      <c r="I10" s="73"/>
      <c r="J10" s="73"/>
      <c r="K10" s="33"/>
      <c r="L10" s="40"/>
    </row>
    <row r="11" spans="1:12">
      <c r="A11" s="38"/>
      <c r="B11" s="165"/>
      <c r="C11" s="42" t="s">
        <v>156</v>
      </c>
      <c r="D11" s="132">
        <v>2.5</v>
      </c>
      <c r="E11" s="33" t="s">
        <v>157</v>
      </c>
      <c r="F11" s="33"/>
      <c r="G11" s="33"/>
      <c r="H11" s="73"/>
      <c r="I11" s="73"/>
      <c r="J11" s="73"/>
      <c r="K11" s="33"/>
      <c r="L11" s="40"/>
    </row>
    <row r="12" spans="1:12">
      <c r="A12" s="47"/>
      <c r="B12" s="48"/>
      <c r="C12" s="48"/>
      <c r="D12" s="48"/>
      <c r="E12" s="48"/>
      <c r="F12" s="48"/>
      <c r="G12" s="48"/>
      <c r="H12" s="92"/>
      <c r="I12" s="92"/>
      <c r="J12" s="92"/>
      <c r="K12" s="48"/>
      <c r="L12" s="49"/>
    </row>
    <row r="13" spans="1:12">
      <c r="A13" s="33"/>
      <c r="B13" s="33"/>
      <c r="C13" s="33"/>
      <c r="D13" s="33"/>
      <c r="E13" s="33"/>
      <c r="F13" s="33"/>
      <c r="G13" s="33"/>
      <c r="H13" s="73"/>
      <c r="I13" s="73"/>
      <c r="J13" s="73"/>
      <c r="K13" s="33"/>
      <c r="L13" s="33"/>
    </row>
    <row r="14" spans="1:12">
      <c r="A14" s="50" t="s">
        <v>158</v>
      </c>
      <c r="B14" s="36"/>
      <c r="C14" s="36"/>
      <c r="D14" s="36"/>
      <c r="E14" s="36"/>
      <c r="F14" s="36"/>
      <c r="G14" s="36"/>
      <c r="H14" s="93" t="s">
        <v>122</v>
      </c>
      <c r="I14" s="93"/>
      <c r="J14" s="93"/>
      <c r="K14" s="36"/>
      <c r="L14" s="37"/>
    </row>
    <row r="15" spans="1:12">
      <c r="A15" s="38"/>
      <c r="B15" s="33" t="s">
        <v>159</v>
      </c>
      <c r="C15" s="33"/>
      <c r="D15" s="33"/>
      <c r="E15" s="33"/>
      <c r="F15" s="33"/>
      <c r="G15" s="33"/>
      <c r="H15" s="73"/>
      <c r="I15" s="73"/>
      <c r="J15" s="73"/>
      <c r="K15" s="33"/>
      <c r="L15" s="40"/>
    </row>
    <row r="16" spans="1:12">
      <c r="A16" s="38"/>
      <c r="B16" s="41">
        <v>25</v>
      </c>
      <c r="C16" s="33" t="s">
        <v>124</v>
      </c>
      <c r="D16" s="41">
        <f>D5</f>
        <v>350</v>
      </c>
      <c r="E16" s="33" t="s">
        <v>125</v>
      </c>
      <c r="F16" s="154">
        <v>30</v>
      </c>
      <c r="G16" s="155"/>
      <c r="H16" s="33" t="s">
        <v>150</v>
      </c>
      <c r="I16" s="171">
        <f>ROUND(B16*D16*F16,1)</f>
        <v>262500</v>
      </c>
      <c r="J16" s="172"/>
      <c r="K16" s="33" t="s">
        <v>118</v>
      </c>
      <c r="L16" s="40"/>
    </row>
    <row r="17" spans="1:12">
      <c r="A17" s="38"/>
      <c r="B17" s="33"/>
      <c r="C17" s="33" t="s">
        <v>127</v>
      </c>
      <c r="D17" s="33"/>
      <c r="E17" s="33"/>
      <c r="F17" s="33"/>
      <c r="G17" s="33"/>
      <c r="H17" s="33"/>
      <c r="I17" s="33"/>
      <c r="J17" s="94"/>
      <c r="K17" s="33"/>
      <c r="L17" s="40"/>
    </row>
    <row r="18" spans="1:12">
      <c r="A18" s="38"/>
      <c r="B18" s="33"/>
      <c r="C18" s="33"/>
      <c r="D18" s="33"/>
      <c r="E18" s="33"/>
      <c r="F18" s="33"/>
      <c r="G18" s="33"/>
      <c r="H18" s="73"/>
      <c r="I18" s="73"/>
      <c r="J18" s="73"/>
      <c r="K18" s="33"/>
      <c r="L18" s="40"/>
    </row>
    <row r="19" spans="1:12">
      <c r="A19" s="38"/>
      <c r="B19" s="95">
        <f>I16</f>
        <v>262500</v>
      </c>
      <c r="C19" s="33" t="s">
        <v>145</v>
      </c>
      <c r="D19" s="96">
        <f>D7</f>
        <v>8720</v>
      </c>
      <c r="E19" s="33" t="s">
        <v>160</v>
      </c>
      <c r="F19" s="154">
        <f>D6/100</f>
        <v>0.83</v>
      </c>
      <c r="G19" s="155"/>
      <c r="H19" s="73" t="s">
        <v>161</v>
      </c>
      <c r="I19" s="161">
        <f>ROUND(B19/D19/F19,1)</f>
        <v>36.299999999999997</v>
      </c>
      <c r="J19" s="162"/>
      <c r="K19" s="33" t="s">
        <v>162</v>
      </c>
      <c r="L19" s="40"/>
    </row>
    <row r="20" spans="1:12">
      <c r="A20" s="47"/>
      <c r="B20" s="48"/>
      <c r="C20" s="48"/>
      <c r="D20" s="48"/>
      <c r="E20" s="48"/>
      <c r="F20" s="48"/>
      <c r="G20" s="52"/>
      <c r="H20" s="92"/>
      <c r="I20" s="92"/>
      <c r="J20" s="92"/>
      <c r="K20" s="48"/>
      <c r="L20" s="49"/>
    </row>
    <row r="21" spans="1:12">
      <c r="A21" s="33"/>
      <c r="B21" s="33"/>
      <c r="C21" s="33"/>
      <c r="D21" s="33"/>
      <c r="E21" s="33"/>
      <c r="F21" s="33"/>
      <c r="G21" s="53"/>
      <c r="H21" s="73"/>
      <c r="I21" s="73"/>
      <c r="J21" s="73"/>
      <c r="K21" s="33"/>
      <c r="L21" s="33"/>
    </row>
    <row r="22" spans="1:12">
      <c r="A22" s="50" t="s">
        <v>87</v>
      </c>
      <c r="B22" s="36"/>
      <c r="C22" s="36"/>
      <c r="D22" s="36"/>
      <c r="E22" s="36"/>
      <c r="F22" s="36"/>
      <c r="G22" s="54"/>
      <c r="H22" s="93"/>
      <c r="I22" s="93"/>
      <c r="J22" s="93"/>
      <c r="K22" s="36"/>
      <c r="L22" s="37"/>
    </row>
    <row r="23" spans="1:12">
      <c r="A23" s="38"/>
      <c r="B23" s="95">
        <f>I16</f>
        <v>262500</v>
      </c>
      <c r="C23" s="33" t="s">
        <v>145</v>
      </c>
      <c r="D23" s="96">
        <v>860</v>
      </c>
      <c r="E23" s="33" t="s">
        <v>163</v>
      </c>
      <c r="F23" s="154">
        <f>D8/100</f>
        <v>3.4</v>
      </c>
      <c r="G23" s="155"/>
      <c r="H23" s="73" t="s">
        <v>133</v>
      </c>
      <c r="I23" s="161">
        <f>ROUND(B23/(D23*F23),1)</f>
        <v>89.8</v>
      </c>
      <c r="J23" s="162"/>
      <c r="K23" s="33" t="s">
        <v>134</v>
      </c>
      <c r="L23" s="40"/>
    </row>
    <row r="24" spans="1:12">
      <c r="A24" s="47"/>
      <c r="B24" s="48"/>
      <c r="C24" s="48"/>
      <c r="D24" s="48"/>
      <c r="E24" s="48"/>
      <c r="F24" s="48"/>
      <c r="G24" s="52"/>
      <c r="H24" s="92"/>
      <c r="I24" s="92"/>
      <c r="J24" s="92"/>
      <c r="K24" s="48"/>
      <c r="L24" s="49"/>
    </row>
    <row r="25" spans="1:12">
      <c r="A25" s="33"/>
      <c r="B25" s="33"/>
      <c r="C25" s="33"/>
      <c r="D25" s="33"/>
      <c r="E25" s="33"/>
      <c r="F25" s="33"/>
      <c r="G25" s="53"/>
      <c r="H25" s="73"/>
      <c r="I25" s="73"/>
      <c r="J25" s="73"/>
      <c r="K25" s="33"/>
      <c r="L25" s="33"/>
    </row>
    <row r="26" spans="1:12">
      <c r="A26" s="50" t="s">
        <v>90</v>
      </c>
      <c r="B26" s="36"/>
      <c r="C26" s="36"/>
      <c r="D26" s="36" t="s">
        <v>80</v>
      </c>
      <c r="E26" s="36"/>
      <c r="F26" s="36"/>
      <c r="G26" s="54"/>
      <c r="H26" s="93"/>
      <c r="I26" s="93"/>
      <c r="J26" s="93"/>
      <c r="K26" s="36"/>
      <c r="L26" s="37"/>
    </row>
    <row r="27" spans="1:12">
      <c r="A27" s="38" t="s">
        <v>91</v>
      </c>
      <c r="B27" s="70">
        <f>I19</f>
        <v>36.299999999999997</v>
      </c>
      <c r="C27" s="33" t="s">
        <v>164</v>
      </c>
      <c r="D27" s="106">
        <f>D11</f>
        <v>2.5</v>
      </c>
      <c r="E27" s="33" t="s">
        <v>165</v>
      </c>
      <c r="F27" s="163">
        <f>B27*D27</f>
        <v>90.75</v>
      </c>
      <c r="G27" s="164"/>
      <c r="H27" s="33" t="s">
        <v>93</v>
      </c>
      <c r="I27" s="33"/>
      <c r="J27" s="73"/>
      <c r="K27" s="33"/>
      <c r="L27" s="40" t="s">
        <v>94</v>
      </c>
    </row>
    <row r="28" spans="1:12">
      <c r="A28" s="38"/>
      <c r="B28" s="62"/>
      <c r="C28" s="33"/>
      <c r="D28" s="107"/>
      <c r="E28" s="33"/>
      <c r="F28" s="33"/>
      <c r="G28" s="53"/>
      <c r="H28" s="73"/>
      <c r="I28" s="73"/>
      <c r="J28" s="73"/>
      <c r="K28" s="33"/>
      <c r="L28" s="40"/>
    </row>
    <row r="29" spans="1:12">
      <c r="A29" s="38" t="s">
        <v>95</v>
      </c>
      <c r="B29" s="71">
        <f>I23</f>
        <v>89.8</v>
      </c>
      <c r="C29" s="33" t="s">
        <v>102</v>
      </c>
      <c r="D29" s="97">
        <f>D10</f>
        <v>0.39600000000000002</v>
      </c>
      <c r="E29" s="33" t="s">
        <v>105</v>
      </c>
      <c r="F29" s="163">
        <f>B29*D29</f>
        <v>35.5608</v>
      </c>
      <c r="G29" s="164"/>
      <c r="H29" s="33" t="s">
        <v>93</v>
      </c>
      <c r="I29" s="33"/>
      <c r="J29" s="73"/>
      <c r="K29" s="33"/>
      <c r="L29" s="40" t="s">
        <v>96</v>
      </c>
    </row>
    <row r="30" spans="1:12">
      <c r="A30" s="47"/>
      <c r="B30" s="48"/>
      <c r="C30" s="48"/>
      <c r="D30" s="48"/>
      <c r="E30" s="48"/>
      <c r="F30" s="48"/>
      <c r="G30" s="48"/>
      <c r="H30" s="92"/>
      <c r="I30" s="92"/>
      <c r="J30" s="92"/>
      <c r="K30" s="48"/>
      <c r="L30" s="49"/>
    </row>
    <row r="31" spans="1:12">
      <c r="A31" s="33"/>
      <c r="B31" s="33"/>
      <c r="C31" s="33"/>
      <c r="D31" s="33"/>
      <c r="E31" s="33"/>
      <c r="F31" s="33"/>
      <c r="G31" s="33"/>
      <c r="H31" s="73"/>
      <c r="I31" s="73"/>
      <c r="J31" s="73"/>
      <c r="K31" s="33"/>
      <c r="L31" s="33"/>
    </row>
    <row r="32" spans="1:12">
      <c r="A32" s="50" t="s">
        <v>97</v>
      </c>
      <c r="B32" s="36"/>
      <c r="C32" s="36"/>
      <c r="D32" s="36"/>
      <c r="E32" s="36"/>
      <c r="F32" s="36"/>
      <c r="G32" s="36"/>
      <c r="H32" s="93"/>
      <c r="I32" s="93"/>
      <c r="J32" s="93"/>
      <c r="K32" s="36"/>
      <c r="L32" s="37"/>
    </row>
    <row r="33" spans="1:12">
      <c r="A33" s="38"/>
      <c r="B33" s="72">
        <f>(F27-F29)/F27</f>
        <v>0.60814545454545454</v>
      </c>
      <c r="C33" s="150" t="str">
        <f>IF(B33&gt;=30%,"（申請できます）","（対象外です）")</f>
        <v>（申請できます）</v>
      </c>
      <c r="D33" s="151"/>
      <c r="E33" s="33"/>
      <c r="F33" s="33"/>
      <c r="G33" s="33"/>
      <c r="H33" s="73"/>
      <c r="I33" s="73"/>
      <c r="J33" s="73"/>
      <c r="K33" s="33"/>
      <c r="L33" s="40"/>
    </row>
    <row r="34" spans="1:12">
      <c r="A34" s="64"/>
      <c r="B34" s="65"/>
      <c r="C34" s="65"/>
      <c r="D34" s="65"/>
      <c r="E34" s="65"/>
      <c r="F34" s="65"/>
      <c r="G34" s="65"/>
      <c r="H34" s="98"/>
      <c r="I34" s="98"/>
      <c r="J34" s="98"/>
      <c r="K34" s="65"/>
      <c r="L34" s="66"/>
    </row>
  </sheetData>
  <sheetProtection algorithmName="SHA-512" hashValue="yaU3EsjoVov91Q/hrWa6HZJvtCXe1WxNqPMwRXN5gIXIBBG/iKnl1izvg+DUMATVALrw6bdjHhW3HaCodOnFHw==" saltValue="A26cIEcolu27tkLWSjuusA==" spinCount="100000" sheet="1" objects="1" scenarios="1"/>
  <mergeCells count="11">
    <mergeCell ref="F23:G23"/>
    <mergeCell ref="I23:J23"/>
    <mergeCell ref="F27:G27"/>
    <mergeCell ref="F29:G29"/>
    <mergeCell ref="C33:D33"/>
    <mergeCell ref="B5:C5"/>
    <mergeCell ref="B10:B11"/>
    <mergeCell ref="F16:G16"/>
    <mergeCell ref="I16:J16"/>
    <mergeCell ref="F19:G19"/>
    <mergeCell ref="I19:J19"/>
  </mergeCells>
  <phoneticPr fontId="5"/>
  <pageMargins left="0.7" right="0.7" top="0.75" bottom="0.75" header="0.3" footer="0.3"/>
  <pageSetup paperSize="9" scale="66"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9897C-84B0-4DD7-B523-FA27EE67A2DC}">
  <dimension ref="A1:L35"/>
  <sheetViews>
    <sheetView view="pageBreakPreview" zoomScale="96" zoomScaleNormal="100" zoomScaleSheetLayoutView="96" workbookViewId="0"/>
  </sheetViews>
  <sheetFormatPr defaultRowHeight="18"/>
  <cols>
    <col min="2" max="2" width="12.83203125" customWidth="1"/>
    <col min="3" max="3" width="14.33203125" customWidth="1"/>
    <col min="4" max="4" width="9.5" bestFit="1" customWidth="1"/>
    <col min="5" max="5" width="13.58203125" customWidth="1"/>
    <col min="6" max="6" width="8.75" customWidth="1"/>
    <col min="7" max="7" width="16.33203125" customWidth="1"/>
    <col min="8" max="8" width="7.25" customWidth="1"/>
    <col min="9" max="9" width="14.75" customWidth="1"/>
    <col min="10" max="10" width="9.75" customWidth="1"/>
    <col min="11" max="11" width="5.33203125" customWidth="1"/>
    <col min="12" max="12" width="2.58203125" customWidth="1"/>
  </cols>
  <sheetData>
    <row r="1" spans="1:12">
      <c r="A1" s="32" t="s">
        <v>166</v>
      </c>
      <c r="B1" s="33"/>
      <c r="C1" s="33"/>
      <c r="E1" s="33"/>
      <c r="F1" s="33"/>
      <c r="G1" s="73"/>
      <c r="H1" s="73"/>
      <c r="I1" s="73"/>
      <c r="J1" s="73"/>
      <c r="K1" s="33"/>
      <c r="L1" s="33"/>
    </row>
    <row r="2" spans="1:12">
      <c r="A2" s="33"/>
      <c r="B2" s="33"/>
      <c r="C2" s="33"/>
      <c r="D2" s="33"/>
      <c r="E2" s="33"/>
      <c r="F2" s="33"/>
      <c r="G2" s="73"/>
      <c r="H2" s="73"/>
      <c r="I2" s="73"/>
      <c r="J2" s="73"/>
      <c r="K2" s="33"/>
      <c r="L2" s="33"/>
    </row>
    <row r="3" spans="1:12" ht="18.5" thickBot="1">
      <c r="A3" s="35" t="s">
        <v>73</v>
      </c>
      <c r="B3" s="36"/>
      <c r="C3" s="36"/>
      <c r="D3" s="36"/>
      <c r="E3" s="36"/>
      <c r="F3" s="36"/>
      <c r="G3" s="93"/>
      <c r="H3" s="93"/>
      <c r="I3" s="93"/>
      <c r="J3" s="93"/>
      <c r="K3" s="36"/>
      <c r="L3" s="37"/>
    </row>
    <row r="4" spans="1:12" ht="18.5" thickTop="1">
      <c r="A4" s="38"/>
      <c r="B4" s="148" t="s">
        <v>74</v>
      </c>
      <c r="C4" s="149"/>
      <c r="D4" s="80">
        <v>500</v>
      </c>
      <c r="E4" s="33" t="s">
        <v>75</v>
      </c>
      <c r="F4" s="33"/>
      <c r="G4" s="73"/>
      <c r="H4" s="73"/>
      <c r="I4" s="73"/>
      <c r="J4" s="73"/>
      <c r="K4" s="33"/>
      <c r="L4" s="40"/>
    </row>
    <row r="5" spans="1:12" ht="18.5" thickBot="1">
      <c r="A5" s="38"/>
      <c r="B5" s="41" t="s">
        <v>10</v>
      </c>
      <c r="C5" s="42" t="s">
        <v>77</v>
      </c>
      <c r="D5" s="69">
        <v>90</v>
      </c>
      <c r="E5" s="33" t="s">
        <v>78</v>
      </c>
      <c r="F5" s="33"/>
      <c r="G5" s="73"/>
      <c r="H5" s="73"/>
      <c r="I5" s="73"/>
      <c r="J5" s="73"/>
      <c r="K5" s="33"/>
      <c r="L5" s="40"/>
    </row>
    <row r="6" spans="1:12" ht="19" thickTop="1" thickBot="1">
      <c r="A6" s="38"/>
      <c r="B6" s="105" t="s">
        <v>57</v>
      </c>
      <c r="C6" s="42" t="s">
        <v>115</v>
      </c>
      <c r="D6" s="131">
        <f>排出係数･熱量!$B$8</f>
        <v>9556</v>
      </c>
      <c r="E6" s="33" t="s">
        <v>116</v>
      </c>
      <c r="F6" s="33"/>
      <c r="G6" s="73"/>
      <c r="H6" s="73"/>
      <c r="I6" s="73"/>
      <c r="J6" s="73"/>
      <c r="K6" s="33"/>
      <c r="L6" s="40"/>
    </row>
    <row r="7" spans="1:12" ht="18.5" thickTop="1">
      <c r="A7" s="38"/>
      <c r="B7" s="173" t="s">
        <v>167</v>
      </c>
      <c r="C7" s="42" t="s">
        <v>168</v>
      </c>
      <c r="D7" s="108">
        <v>95</v>
      </c>
      <c r="E7" s="33" t="s">
        <v>78</v>
      </c>
      <c r="F7" s="33"/>
      <c r="G7" s="73"/>
      <c r="H7" s="73"/>
      <c r="I7" s="73"/>
      <c r="J7" s="73"/>
      <c r="K7" s="33"/>
      <c r="L7" s="40"/>
    </row>
    <row r="8" spans="1:12" ht="18.5" thickBot="1">
      <c r="A8" s="38"/>
      <c r="B8" s="174"/>
      <c r="C8" s="42" t="s">
        <v>169</v>
      </c>
      <c r="D8" s="104">
        <v>540</v>
      </c>
      <c r="E8" s="33" t="s">
        <v>78</v>
      </c>
      <c r="F8" s="33"/>
      <c r="G8" s="73"/>
      <c r="H8" s="73"/>
      <c r="I8" s="73"/>
      <c r="J8" s="73"/>
      <c r="K8" s="33"/>
      <c r="L8" s="40"/>
    </row>
    <row r="9" spans="1:12" ht="18.5" thickTop="1">
      <c r="A9" s="38"/>
      <c r="B9" s="42"/>
      <c r="C9" s="103" t="s">
        <v>117</v>
      </c>
      <c r="D9" s="88">
        <v>860</v>
      </c>
      <c r="E9" s="33" t="s">
        <v>118</v>
      </c>
      <c r="F9" s="33"/>
      <c r="G9" s="73"/>
      <c r="H9" s="73"/>
      <c r="I9" s="73"/>
      <c r="J9" s="73"/>
      <c r="K9" s="33"/>
      <c r="L9" s="40"/>
    </row>
    <row r="10" spans="1:12">
      <c r="A10" s="38"/>
      <c r="B10" s="165" t="s">
        <v>80</v>
      </c>
      <c r="C10" s="42" t="s">
        <v>81</v>
      </c>
      <c r="D10" s="45">
        <f>排出係数･熱量!$B$3</f>
        <v>0.39600000000000002</v>
      </c>
      <c r="E10" s="33" t="s">
        <v>82</v>
      </c>
      <c r="F10" s="33"/>
      <c r="G10" s="73"/>
      <c r="H10" s="73"/>
      <c r="I10" s="73"/>
      <c r="J10" s="73"/>
      <c r="K10" s="33"/>
      <c r="L10" s="40"/>
    </row>
    <row r="11" spans="1:12">
      <c r="A11" s="38"/>
      <c r="B11" s="165"/>
      <c r="C11" s="42" t="s">
        <v>119</v>
      </c>
      <c r="D11" s="129">
        <f>排出係数･熱量!$B$4</f>
        <v>2.0499999999999998</v>
      </c>
      <c r="E11" s="33" t="s">
        <v>120</v>
      </c>
      <c r="F11" s="33"/>
      <c r="G11" s="73"/>
      <c r="H11" s="73"/>
      <c r="I11" s="73"/>
      <c r="J11" s="73"/>
      <c r="K11" s="33"/>
      <c r="L11" s="40"/>
    </row>
    <row r="12" spans="1:12">
      <c r="A12" s="47"/>
      <c r="B12" s="48"/>
      <c r="C12" s="48"/>
      <c r="D12" s="109"/>
      <c r="E12" s="48"/>
      <c r="F12" s="48"/>
      <c r="G12" s="92"/>
      <c r="H12" s="92"/>
      <c r="I12" s="92"/>
      <c r="J12" s="92"/>
      <c r="K12" s="48"/>
      <c r="L12" s="49"/>
    </row>
    <row r="13" spans="1:12">
      <c r="A13" s="33"/>
      <c r="B13" s="33"/>
      <c r="C13" s="33"/>
      <c r="D13" s="33"/>
      <c r="E13" s="33"/>
      <c r="F13" s="33"/>
      <c r="G13" s="73"/>
      <c r="H13" s="73"/>
      <c r="I13" s="73"/>
      <c r="J13" s="73"/>
      <c r="K13" s="33"/>
      <c r="L13" s="33"/>
    </row>
    <row r="14" spans="1:12">
      <c r="A14" s="50" t="s">
        <v>170</v>
      </c>
      <c r="B14" s="36"/>
      <c r="C14" s="36"/>
      <c r="D14" s="36"/>
      <c r="E14" s="36"/>
      <c r="F14" s="54"/>
      <c r="G14" s="93"/>
      <c r="H14" s="93"/>
      <c r="I14" s="93"/>
      <c r="J14" s="93"/>
      <c r="K14" s="36"/>
      <c r="L14" s="37"/>
    </row>
    <row r="15" spans="1:12">
      <c r="A15" s="38"/>
      <c r="B15" s="95">
        <f>D4</f>
        <v>500</v>
      </c>
      <c r="C15" s="33" t="s">
        <v>171</v>
      </c>
      <c r="D15" s="96">
        <v>860</v>
      </c>
      <c r="E15" s="33" t="s">
        <v>132</v>
      </c>
      <c r="F15" s="41">
        <f>D5/100</f>
        <v>0.9</v>
      </c>
      <c r="G15" s="73" t="s">
        <v>172</v>
      </c>
      <c r="H15" s="73"/>
      <c r="I15" s="73" t="s">
        <v>173</v>
      </c>
      <c r="J15" s="57">
        <f>ROUND(F15*D15*B15,0)</f>
        <v>387000</v>
      </c>
      <c r="K15" s="33" t="s">
        <v>118</v>
      </c>
      <c r="L15" s="40"/>
    </row>
    <row r="16" spans="1:12">
      <c r="A16" s="47"/>
      <c r="B16" s="48"/>
      <c r="C16" s="48"/>
      <c r="D16" s="48"/>
      <c r="E16" s="48"/>
      <c r="F16" s="52"/>
      <c r="G16" s="92"/>
      <c r="H16" s="92"/>
      <c r="I16" s="92"/>
      <c r="J16" s="92"/>
      <c r="K16" s="48"/>
      <c r="L16" s="49"/>
    </row>
    <row r="17" spans="1:12">
      <c r="A17" s="33"/>
      <c r="B17" s="33"/>
      <c r="C17" s="33"/>
      <c r="D17" s="33"/>
      <c r="E17" s="33"/>
      <c r="F17" s="33"/>
      <c r="G17" s="73"/>
      <c r="H17" s="73"/>
      <c r="I17" s="73"/>
      <c r="J17" s="73"/>
      <c r="K17" s="33"/>
      <c r="L17" s="33"/>
    </row>
    <row r="18" spans="1:12">
      <c r="A18" s="50" t="s">
        <v>174</v>
      </c>
      <c r="B18" s="36"/>
      <c r="C18" s="36"/>
      <c r="D18" s="36"/>
      <c r="E18" s="36"/>
      <c r="F18" s="36"/>
      <c r="G18" s="93"/>
      <c r="H18" s="93"/>
      <c r="I18" s="93"/>
      <c r="J18" s="93"/>
      <c r="K18" s="36"/>
      <c r="L18" s="37"/>
    </row>
    <row r="19" spans="1:12" ht="18.5" thickBot="1">
      <c r="A19" s="38"/>
      <c r="B19" s="33"/>
      <c r="C19" s="33"/>
      <c r="D19" s="33"/>
      <c r="E19" s="33"/>
      <c r="F19" s="33"/>
      <c r="G19" s="73"/>
      <c r="H19" s="73"/>
      <c r="I19" s="73"/>
      <c r="J19" s="73"/>
      <c r="K19" s="33"/>
      <c r="L19" s="40"/>
    </row>
    <row r="20" spans="1:12" ht="19" thickTop="1" thickBot="1">
      <c r="A20" s="38" t="s">
        <v>175</v>
      </c>
      <c r="B20" s="95">
        <f>J15</f>
        <v>387000</v>
      </c>
      <c r="C20" s="33" t="s">
        <v>139</v>
      </c>
      <c r="D20" s="96">
        <f>D6</f>
        <v>9556</v>
      </c>
      <c r="E20" s="33" t="s">
        <v>176</v>
      </c>
      <c r="F20" s="41">
        <f>D7/100</f>
        <v>0.95</v>
      </c>
      <c r="G20" s="73" t="s">
        <v>177</v>
      </c>
      <c r="H20" s="110">
        <v>0.1</v>
      </c>
      <c r="I20" s="73" t="s">
        <v>178</v>
      </c>
      <c r="J20" s="41">
        <f>ROUND(B20/D20/F20*H20,1)</f>
        <v>4.3</v>
      </c>
      <c r="K20" s="33" t="s">
        <v>131</v>
      </c>
      <c r="L20" s="40"/>
    </row>
    <row r="21" spans="1:12" ht="18.5" thickTop="1">
      <c r="A21" s="38"/>
      <c r="B21" s="111"/>
      <c r="C21" s="33"/>
      <c r="D21" s="112"/>
      <c r="E21" s="33"/>
      <c r="F21" s="48"/>
      <c r="G21" s="73"/>
      <c r="H21" s="73"/>
      <c r="I21" s="73"/>
      <c r="J21" s="113"/>
      <c r="K21" s="33"/>
      <c r="L21" s="40"/>
    </row>
    <row r="22" spans="1:12">
      <c r="A22" s="38" t="s">
        <v>179</v>
      </c>
      <c r="B22" s="95">
        <f>J15</f>
        <v>387000</v>
      </c>
      <c r="C22" s="33" t="s">
        <v>139</v>
      </c>
      <c r="D22" s="96">
        <f>D15</f>
        <v>860</v>
      </c>
      <c r="E22" s="33" t="s">
        <v>176</v>
      </c>
      <c r="F22" s="41">
        <f>D8/100</f>
        <v>5.4</v>
      </c>
      <c r="G22" s="73" t="s">
        <v>177</v>
      </c>
      <c r="H22" s="114">
        <f>1-H20</f>
        <v>0.9</v>
      </c>
      <c r="I22" s="73" t="s">
        <v>180</v>
      </c>
      <c r="J22" s="106">
        <f>ROUND(B22/D22/F22*H22,1)</f>
        <v>75</v>
      </c>
      <c r="K22" s="33" t="s">
        <v>134</v>
      </c>
      <c r="L22" s="40"/>
    </row>
    <row r="23" spans="1:12">
      <c r="A23" s="47"/>
      <c r="B23" s="48"/>
      <c r="C23" s="48"/>
      <c r="D23" s="48"/>
      <c r="E23" s="48"/>
      <c r="F23" s="52"/>
      <c r="G23" s="92"/>
      <c r="H23" s="92"/>
      <c r="I23" s="92"/>
      <c r="J23" s="92"/>
      <c r="K23" s="48"/>
      <c r="L23" s="49"/>
    </row>
    <row r="24" spans="1:12">
      <c r="A24" s="33"/>
      <c r="B24" s="33"/>
      <c r="C24" s="33"/>
      <c r="D24" s="33"/>
      <c r="E24" s="33"/>
      <c r="F24" s="53"/>
      <c r="G24" s="73"/>
      <c r="H24" s="73"/>
      <c r="I24" s="73"/>
      <c r="J24" s="73"/>
      <c r="K24" s="33"/>
      <c r="L24" s="33"/>
    </row>
    <row r="25" spans="1:12">
      <c r="A25" s="50" t="s">
        <v>90</v>
      </c>
      <c r="B25" s="36"/>
      <c r="C25" s="36"/>
      <c r="D25" s="36" t="s">
        <v>80</v>
      </c>
      <c r="E25" s="36"/>
      <c r="F25" s="54"/>
      <c r="G25" s="93"/>
      <c r="H25" s="93"/>
      <c r="I25" s="93"/>
      <c r="J25" s="93"/>
      <c r="K25" s="36"/>
      <c r="L25" s="37"/>
    </row>
    <row r="26" spans="1:12">
      <c r="A26" s="38" t="s">
        <v>91</v>
      </c>
      <c r="B26" s="70">
        <f>D4</f>
        <v>500</v>
      </c>
      <c r="C26" s="33" t="s">
        <v>171</v>
      </c>
      <c r="D26" s="97">
        <f>D10</f>
        <v>0.39600000000000002</v>
      </c>
      <c r="E26" s="33" t="s">
        <v>181</v>
      </c>
      <c r="F26" s="71">
        <f>B26*D26</f>
        <v>198</v>
      </c>
      <c r="G26" s="33" t="s">
        <v>93</v>
      </c>
      <c r="H26" s="33"/>
      <c r="I26" s="33"/>
      <c r="J26" s="73"/>
      <c r="K26" s="33"/>
      <c r="L26" s="40" t="s">
        <v>94</v>
      </c>
    </row>
    <row r="27" spans="1:12">
      <c r="A27" s="38"/>
      <c r="B27" s="62"/>
      <c r="C27" s="33"/>
      <c r="D27" s="60"/>
      <c r="E27" s="33"/>
      <c r="F27" s="62"/>
      <c r="G27" s="73"/>
      <c r="H27" s="73"/>
      <c r="I27" s="73"/>
      <c r="J27" s="73"/>
      <c r="K27" s="33"/>
      <c r="L27" s="40"/>
    </row>
    <row r="28" spans="1:12">
      <c r="A28" s="38" t="s">
        <v>182</v>
      </c>
      <c r="B28" s="71">
        <f>J20</f>
        <v>4.3</v>
      </c>
      <c r="C28" s="33" t="s">
        <v>183</v>
      </c>
      <c r="D28" s="106">
        <f>D11</f>
        <v>2.0499999999999998</v>
      </c>
      <c r="E28" s="33" t="s">
        <v>184</v>
      </c>
      <c r="F28" s="71">
        <f>B28*D28</f>
        <v>8.8149999999999995</v>
      </c>
      <c r="G28" s="33" t="s">
        <v>93</v>
      </c>
      <c r="H28" s="33"/>
      <c r="I28" s="33"/>
      <c r="J28" s="73"/>
      <c r="K28" s="33"/>
      <c r="L28" s="40" t="s">
        <v>96</v>
      </c>
    </row>
    <row r="29" spans="1:12">
      <c r="A29" s="38"/>
      <c r="B29" s="52"/>
      <c r="C29" s="33"/>
      <c r="D29" s="115"/>
      <c r="E29" s="33"/>
      <c r="F29" s="52"/>
      <c r="G29" s="33"/>
      <c r="H29" s="33"/>
      <c r="I29" s="33"/>
      <c r="J29" s="73"/>
      <c r="K29" s="33"/>
      <c r="L29" s="40"/>
    </row>
    <row r="30" spans="1:12">
      <c r="A30" s="38" t="s">
        <v>185</v>
      </c>
      <c r="B30" s="71">
        <f>J22</f>
        <v>75</v>
      </c>
      <c r="C30" s="33" t="s">
        <v>171</v>
      </c>
      <c r="D30" s="97">
        <f>D10</f>
        <v>0.39600000000000002</v>
      </c>
      <c r="E30" s="33" t="s">
        <v>181</v>
      </c>
      <c r="F30" s="71">
        <f>B30*D30</f>
        <v>29.700000000000003</v>
      </c>
      <c r="G30" s="33" t="s">
        <v>93</v>
      </c>
      <c r="H30" s="33"/>
      <c r="I30" s="33"/>
      <c r="J30" s="73"/>
      <c r="K30" s="33"/>
      <c r="L30" s="40" t="s">
        <v>186</v>
      </c>
    </row>
    <row r="31" spans="1:12">
      <c r="A31" s="47"/>
      <c r="B31" s="48"/>
      <c r="C31" s="48"/>
      <c r="D31" s="48"/>
      <c r="E31" s="48"/>
      <c r="F31" s="48"/>
      <c r="G31" s="92"/>
      <c r="H31" s="92"/>
      <c r="I31" s="92"/>
      <c r="J31" s="92"/>
      <c r="K31" s="48"/>
      <c r="L31" s="49"/>
    </row>
    <row r="32" spans="1:12">
      <c r="A32" s="33"/>
      <c r="B32" s="33"/>
      <c r="C32" s="33"/>
      <c r="D32" s="33"/>
      <c r="E32" s="33"/>
      <c r="F32" s="33"/>
      <c r="G32" s="73"/>
      <c r="H32" s="73"/>
      <c r="I32" s="73"/>
      <c r="J32" s="73"/>
      <c r="K32" s="33"/>
      <c r="L32" s="33"/>
    </row>
    <row r="33" spans="1:12">
      <c r="A33" s="50" t="s">
        <v>187</v>
      </c>
      <c r="B33" s="36"/>
      <c r="C33" s="36"/>
      <c r="D33" s="36"/>
      <c r="E33" s="36"/>
      <c r="F33" s="36"/>
      <c r="G33" s="93"/>
      <c r="H33" s="93"/>
      <c r="I33" s="93"/>
      <c r="J33" s="93"/>
      <c r="K33" s="36"/>
      <c r="L33" s="37"/>
    </row>
    <row r="34" spans="1:12">
      <c r="A34" s="38"/>
      <c r="B34" s="72">
        <f>(F26-(F28+F30))/F26</f>
        <v>0.80547979797979807</v>
      </c>
      <c r="C34" s="150" t="str">
        <f>IF(B34&gt;=30%,"（申請できます）","（対象外です）")</f>
        <v>（申請できます）</v>
      </c>
      <c r="D34" s="151"/>
      <c r="E34" s="33"/>
      <c r="F34" s="33"/>
      <c r="G34" s="73"/>
      <c r="H34" s="73"/>
      <c r="I34" s="73"/>
      <c r="J34" s="73"/>
      <c r="K34" s="33"/>
      <c r="L34" s="40"/>
    </row>
    <row r="35" spans="1:12">
      <c r="A35" s="64"/>
      <c r="B35" s="65"/>
      <c r="C35" s="65"/>
      <c r="D35" s="65"/>
      <c r="E35" s="65"/>
      <c r="F35" s="65"/>
      <c r="G35" s="98"/>
      <c r="H35" s="98"/>
      <c r="I35" s="98"/>
      <c r="J35" s="98"/>
      <c r="K35" s="65"/>
      <c r="L35" s="66"/>
    </row>
  </sheetData>
  <sheetProtection algorithmName="SHA-512" hashValue="eiAp0I3iCWfBDFtDtvvcTEc7pblYeOohvQO00OJ9ZbrHqNWhWbaE1pUGv+JXs1LtVSe51S70PuzAMB57F/up0g==" saltValue="liq3kHllG6fYjBzmf8D6BA==" spinCount="100000" sheet="1" objects="1" scenarios="1"/>
  <mergeCells count="4">
    <mergeCell ref="B4:C4"/>
    <mergeCell ref="B7:B8"/>
    <mergeCell ref="B10:B11"/>
    <mergeCell ref="C34:D34"/>
  </mergeCells>
  <phoneticPr fontId="5"/>
  <pageMargins left="0.7" right="0.7" top="0.75" bottom="0.75" header="0.3" footer="0.3"/>
  <pageSetup paperSize="9" scale="65"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D661B-2B95-4888-813C-E2E495FE3AFA}">
  <dimension ref="A1:N39"/>
  <sheetViews>
    <sheetView view="pageBreakPreview" zoomScaleNormal="100" zoomScaleSheetLayoutView="100" workbookViewId="0"/>
  </sheetViews>
  <sheetFormatPr defaultRowHeight="18"/>
  <cols>
    <col min="2" max="2" width="12.83203125" customWidth="1"/>
    <col min="3" max="3" width="14.58203125" customWidth="1"/>
    <col min="4" max="4" width="9.5" bestFit="1" customWidth="1"/>
    <col min="5" max="5" width="11.58203125" customWidth="1"/>
    <col min="6" max="6" width="2.5" customWidth="1"/>
    <col min="7" max="7" width="7.33203125" customWidth="1"/>
    <col min="8" max="8" width="16.33203125" customWidth="1"/>
    <col min="9" max="9" width="2.33203125" customWidth="1"/>
    <col min="10" max="10" width="5.25" customWidth="1"/>
    <col min="11" max="11" width="14.58203125" customWidth="1"/>
    <col min="12" max="12" width="9.75" customWidth="1"/>
    <col min="13" max="13" width="7.08203125" customWidth="1"/>
    <col min="14" max="14" width="4.5" customWidth="1"/>
  </cols>
  <sheetData>
    <row r="1" spans="1:14">
      <c r="A1" s="32" t="s">
        <v>188</v>
      </c>
      <c r="B1" s="33"/>
      <c r="C1" s="33"/>
      <c r="E1" s="33"/>
      <c r="F1" s="33"/>
      <c r="G1" s="33"/>
      <c r="H1" s="73"/>
      <c r="I1" s="73"/>
      <c r="J1" s="73"/>
      <c r="K1" s="73"/>
      <c r="L1" s="73"/>
      <c r="M1" s="33"/>
      <c r="N1" s="33"/>
    </row>
    <row r="2" spans="1:14">
      <c r="A2" s="33"/>
      <c r="B2" s="33"/>
      <c r="C2" s="33"/>
      <c r="D2" s="33"/>
      <c r="E2" s="33"/>
      <c r="F2" s="33"/>
      <c r="G2" s="33"/>
      <c r="H2" s="73"/>
      <c r="I2" s="73"/>
      <c r="J2" s="73"/>
      <c r="K2" s="73"/>
      <c r="L2" s="73"/>
      <c r="M2" s="33"/>
      <c r="N2" s="33"/>
    </row>
    <row r="3" spans="1:14" ht="18.5" thickBot="1">
      <c r="A3" s="35" t="s">
        <v>73</v>
      </c>
      <c r="B3" s="36"/>
      <c r="C3" s="36"/>
      <c r="D3" s="36"/>
      <c r="E3" s="36"/>
      <c r="F3" s="74" t="s">
        <v>107</v>
      </c>
      <c r="G3" s="75"/>
      <c r="H3" s="76"/>
      <c r="I3" s="77" t="s">
        <v>108</v>
      </c>
      <c r="J3" s="78"/>
      <c r="K3" s="76"/>
      <c r="L3" s="76"/>
      <c r="M3" s="36"/>
      <c r="N3" s="37"/>
    </row>
    <row r="4" spans="1:14" ht="18.5" thickTop="1">
      <c r="A4" s="38"/>
      <c r="B4" s="148" t="s">
        <v>109</v>
      </c>
      <c r="C4" s="149"/>
      <c r="D4" s="80">
        <v>500</v>
      </c>
      <c r="E4" s="33" t="s">
        <v>110</v>
      </c>
      <c r="F4" s="81" t="s">
        <v>111</v>
      </c>
      <c r="G4" s="82" t="s">
        <v>112</v>
      </c>
      <c r="H4" s="83"/>
      <c r="I4" s="84" t="s">
        <v>111</v>
      </c>
      <c r="J4" s="83" t="s">
        <v>113</v>
      </c>
      <c r="K4" s="116"/>
      <c r="L4" s="116"/>
      <c r="M4" s="33"/>
      <c r="N4" s="40"/>
    </row>
    <row r="5" spans="1:14" ht="18.5" thickBot="1">
      <c r="A5" s="38"/>
      <c r="B5" s="41" t="s">
        <v>114</v>
      </c>
      <c r="C5" s="42" t="s">
        <v>77</v>
      </c>
      <c r="D5" s="69">
        <v>83</v>
      </c>
      <c r="E5" s="33" t="s">
        <v>78</v>
      </c>
      <c r="F5" s="33"/>
      <c r="G5" s="33"/>
      <c r="H5" s="73"/>
      <c r="I5" s="73"/>
      <c r="J5" s="73"/>
      <c r="K5" s="73"/>
      <c r="L5" s="73"/>
      <c r="M5" s="33"/>
      <c r="N5" s="40"/>
    </row>
    <row r="6" spans="1:14" ht="19" thickTop="1" thickBot="1">
      <c r="A6" s="38"/>
      <c r="B6" s="105" t="s">
        <v>57</v>
      </c>
      <c r="C6" s="42" t="s">
        <v>115</v>
      </c>
      <c r="D6" s="131">
        <f>排出係数･熱量!$B$8</f>
        <v>9556</v>
      </c>
      <c r="E6" s="33" t="s">
        <v>116</v>
      </c>
      <c r="F6" s="33"/>
      <c r="G6" s="33"/>
      <c r="H6" s="73"/>
      <c r="I6" s="73"/>
      <c r="J6" s="73"/>
      <c r="K6" s="73"/>
      <c r="L6" s="73"/>
      <c r="M6" s="33"/>
      <c r="N6" s="40"/>
    </row>
    <row r="7" spans="1:14" ht="18.5" thickTop="1">
      <c r="A7" s="38"/>
      <c r="B7" s="173" t="s">
        <v>167</v>
      </c>
      <c r="C7" s="42" t="s">
        <v>168</v>
      </c>
      <c r="D7" s="108">
        <v>95</v>
      </c>
      <c r="E7" s="33" t="s">
        <v>78</v>
      </c>
      <c r="F7" s="33"/>
      <c r="G7" s="33"/>
      <c r="H7" s="73"/>
      <c r="I7" s="73"/>
      <c r="J7" s="73"/>
      <c r="K7" s="73"/>
      <c r="L7" s="73"/>
      <c r="M7" s="33"/>
      <c r="N7" s="40"/>
    </row>
    <row r="8" spans="1:14" ht="18.5" thickBot="1">
      <c r="A8" s="38"/>
      <c r="B8" s="174"/>
      <c r="C8" s="42" t="s">
        <v>169</v>
      </c>
      <c r="D8" s="104">
        <v>540</v>
      </c>
      <c r="E8" s="33" t="s">
        <v>78</v>
      </c>
      <c r="F8" s="33"/>
      <c r="G8" s="33"/>
      <c r="H8" s="73"/>
      <c r="I8" s="73"/>
      <c r="J8" s="73"/>
      <c r="K8" s="73"/>
      <c r="L8" s="73"/>
      <c r="M8" s="33"/>
      <c r="N8" s="40"/>
    </row>
    <row r="9" spans="1:14" ht="18.5" thickTop="1">
      <c r="A9" s="38"/>
      <c r="B9" s="42"/>
      <c r="C9" s="99" t="s">
        <v>117</v>
      </c>
      <c r="D9" s="91">
        <v>860</v>
      </c>
      <c r="E9" s="33" t="s">
        <v>118</v>
      </c>
      <c r="F9" s="33"/>
      <c r="G9" s="33"/>
      <c r="H9" s="73"/>
      <c r="I9" s="73"/>
      <c r="J9" s="73"/>
      <c r="K9" s="73"/>
      <c r="L9" s="73"/>
      <c r="M9" s="33"/>
      <c r="N9" s="40"/>
    </row>
    <row r="10" spans="1:14">
      <c r="A10" s="38"/>
      <c r="B10" s="175" t="s">
        <v>80</v>
      </c>
      <c r="C10" s="42" t="s">
        <v>81</v>
      </c>
      <c r="D10" s="45">
        <f>排出係数･熱量!$B$3</f>
        <v>0.39600000000000002</v>
      </c>
      <c r="E10" s="33" t="s">
        <v>82</v>
      </c>
      <c r="F10" s="33"/>
      <c r="H10" s="73"/>
      <c r="I10" s="73"/>
      <c r="J10" s="73"/>
      <c r="K10" s="73"/>
      <c r="L10" s="73"/>
      <c r="M10" s="33"/>
      <c r="N10" s="40"/>
    </row>
    <row r="11" spans="1:14">
      <c r="A11" s="38"/>
      <c r="B11" s="176"/>
      <c r="C11" s="42" t="s">
        <v>119</v>
      </c>
      <c r="D11" s="45">
        <f>排出係数･熱量!$B$4</f>
        <v>2.0499999999999998</v>
      </c>
      <c r="E11" s="33" t="s">
        <v>120</v>
      </c>
      <c r="F11" s="33"/>
      <c r="G11" s="33"/>
      <c r="H11" s="73"/>
      <c r="I11" s="73"/>
      <c r="J11" s="73"/>
      <c r="K11" s="73"/>
      <c r="L11" s="73"/>
      <c r="M11" s="33"/>
      <c r="N11" s="40"/>
    </row>
    <row r="12" spans="1:14">
      <c r="A12" s="47"/>
      <c r="B12" s="48"/>
      <c r="C12" s="48"/>
      <c r="D12" s="109"/>
      <c r="E12" s="48"/>
      <c r="F12" s="48"/>
      <c r="G12" s="48"/>
      <c r="H12" s="92"/>
      <c r="I12" s="92"/>
      <c r="J12" s="92"/>
      <c r="K12" s="92"/>
      <c r="L12" s="92"/>
      <c r="M12" s="48"/>
      <c r="N12" s="49"/>
    </row>
    <row r="13" spans="1:14">
      <c r="A13" s="33"/>
      <c r="B13" s="33"/>
      <c r="C13" s="33"/>
      <c r="D13" s="46"/>
      <c r="E13" s="33"/>
      <c r="F13" s="33"/>
      <c r="G13" s="33"/>
      <c r="H13" s="73"/>
      <c r="I13" s="73"/>
      <c r="J13" s="73"/>
      <c r="K13" s="73"/>
      <c r="L13" s="73"/>
      <c r="M13" s="33"/>
      <c r="N13" s="33"/>
    </row>
    <row r="14" spans="1:14">
      <c r="A14" s="50" t="s">
        <v>189</v>
      </c>
      <c r="B14" s="36"/>
      <c r="C14" s="36"/>
      <c r="D14" s="36"/>
      <c r="E14" s="36"/>
      <c r="F14" s="36"/>
      <c r="G14" s="36"/>
      <c r="H14" s="93" t="s">
        <v>122</v>
      </c>
      <c r="I14" s="93"/>
      <c r="J14" s="93"/>
      <c r="K14" s="93"/>
      <c r="L14" s="93"/>
      <c r="M14" s="36"/>
      <c r="N14" s="37"/>
    </row>
    <row r="15" spans="1:14">
      <c r="A15" s="38"/>
      <c r="B15" s="33" t="s">
        <v>190</v>
      </c>
      <c r="C15" s="33"/>
      <c r="D15" s="33"/>
      <c r="E15" s="33"/>
      <c r="F15" s="33"/>
      <c r="G15" s="33"/>
      <c r="H15" s="73"/>
      <c r="I15" s="73"/>
      <c r="J15" s="73"/>
      <c r="K15" s="73"/>
      <c r="L15" s="73"/>
      <c r="M15" s="33"/>
      <c r="N15" s="40"/>
    </row>
    <row r="16" spans="1:14">
      <c r="A16" s="38"/>
      <c r="B16" s="41">
        <v>25</v>
      </c>
      <c r="C16" s="33" t="s">
        <v>191</v>
      </c>
      <c r="D16" s="41">
        <f>D4</f>
        <v>500</v>
      </c>
      <c r="E16" s="33" t="s">
        <v>192</v>
      </c>
      <c r="F16" s="154">
        <v>30</v>
      </c>
      <c r="G16" s="155"/>
      <c r="H16" s="33" t="s">
        <v>193</v>
      </c>
      <c r="I16" s="33"/>
      <c r="J16" s="117" t="s">
        <v>173</v>
      </c>
      <c r="K16" s="33"/>
      <c r="L16" s="57">
        <f>ROUND(B16*D16*F16,1)</f>
        <v>375000</v>
      </c>
      <c r="M16" s="33" t="s">
        <v>118</v>
      </c>
      <c r="N16" s="40"/>
    </row>
    <row r="17" spans="1:14">
      <c r="A17" s="38"/>
      <c r="B17" s="33"/>
      <c r="C17" s="33" t="s">
        <v>127</v>
      </c>
      <c r="D17" s="33"/>
      <c r="E17" s="33"/>
      <c r="F17" s="33"/>
      <c r="G17" s="33"/>
      <c r="H17" s="33"/>
      <c r="I17" s="33"/>
      <c r="J17" s="33"/>
      <c r="K17" s="33"/>
      <c r="L17" s="94"/>
      <c r="M17" s="33"/>
      <c r="N17" s="40"/>
    </row>
    <row r="18" spans="1:14">
      <c r="A18" s="38"/>
      <c r="B18" s="33"/>
      <c r="C18" s="33"/>
      <c r="D18" s="33"/>
      <c r="E18" s="33"/>
      <c r="F18" s="33"/>
      <c r="G18" s="33"/>
      <c r="H18" s="73"/>
      <c r="I18" s="73"/>
      <c r="J18" s="73"/>
      <c r="K18" s="73"/>
      <c r="L18" s="73"/>
      <c r="M18" s="33"/>
      <c r="N18" s="40"/>
    </row>
    <row r="19" spans="1:14">
      <c r="A19" s="38"/>
      <c r="B19" s="95">
        <f>L16</f>
        <v>375000</v>
      </c>
      <c r="C19" s="33" t="s">
        <v>139</v>
      </c>
      <c r="D19" s="96">
        <f>D6</f>
        <v>9556</v>
      </c>
      <c r="E19" s="33" t="s">
        <v>194</v>
      </c>
      <c r="F19" s="154">
        <f>D5/100</f>
        <v>0.83</v>
      </c>
      <c r="G19" s="155"/>
      <c r="H19" s="73" t="s">
        <v>195</v>
      </c>
      <c r="I19" s="73"/>
      <c r="J19" s="117" t="s">
        <v>173</v>
      </c>
      <c r="K19" s="73"/>
      <c r="L19" s="70">
        <f>ROUND(B19/D19/F19,1)</f>
        <v>47.3</v>
      </c>
      <c r="M19" s="33" t="s">
        <v>131</v>
      </c>
      <c r="N19" s="40"/>
    </row>
    <row r="20" spans="1:14">
      <c r="A20" s="47"/>
      <c r="B20" s="48"/>
      <c r="C20" s="48"/>
      <c r="D20" s="48"/>
      <c r="E20" s="48"/>
      <c r="F20" s="48"/>
      <c r="G20" s="52"/>
      <c r="H20" s="92"/>
      <c r="I20" s="92"/>
      <c r="J20" s="92"/>
      <c r="K20" s="92"/>
      <c r="L20" s="92"/>
      <c r="M20" s="48"/>
      <c r="N20" s="49"/>
    </row>
    <row r="21" spans="1:14">
      <c r="A21" s="33"/>
      <c r="B21" s="33"/>
      <c r="C21" s="33"/>
      <c r="D21" s="33"/>
      <c r="E21" s="33"/>
      <c r="F21" s="33"/>
      <c r="G21" s="53"/>
      <c r="H21" s="73"/>
      <c r="I21" s="73"/>
      <c r="J21" s="73"/>
      <c r="K21" s="73"/>
      <c r="L21" s="73"/>
      <c r="M21" s="33"/>
      <c r="N21" s="33"/>
    </row>
    <row r="22" spans="1:14">
      <c r="A22" s="50" t="s">
        <v>174</v>
      </c>
      <c r="B22" s="36"/>
      <c r="C22" s="36"/>
      <c r="D22" s="36"/>
      <c r="E22" s="36"/>
      <c r="F22" s="36"/>
      <c r="G22" s="36"/>
      <c r="H22" s="93"/>
      <c r="I22" s="93"/>
      <c r="J22" s="93"/>
      <c r="K22" s="93"/>
      <c r="L22" s="93"/>
      <c r="M22" s="36"/>
      <c r="N22" s="37"/>
    </row>
    <row r="23" spans="1:14" ht="18.5" thickBot="1">
      <c r="A23" s="38"/>
      <c r="B23" s="33"/>
      <c r="C23" s="33"/>
      <c r="D23" s="33"/>
      <c r="E23" s="33"/>
      <c r="F23" s="33"/>
      <c r="G23" s="33"/>
      <c r="H23" s="73"/>
      <c r="I23" s="73"/>
      <c r="J23" s="73"/>
      <c r="K23" s="73"/>
      <c r="L23" s="73"/>
      <c r="M23" s="33"/>
      <c r="N23" s="40"/>
    </row>
    <row r="24" spans="1:14" ht="19" thickTop="1" thickBot="1">
      <c r="A24" s="38" t="s">
        <v>175</v>
      </c>
      <c r="B24" s="95">
        <f>L16</f>
        <v>375000</v>
      </c>
      <c r="C24" s="33" t="s">
        <v>139</v>
      </c>
      <c r="D24" s="96">
        <f>D19</f>
        <v>9556</v>
      </c>
      <c r="E24" s="33" t="s">
        <v>176</v>
      </c>
      <c r="F24" s="154">
        <f>D7/100</f>
        <v>0.95</v>
      </c>
      <c r="G24" s="155"/>
      <c r="H24" s="73" t="s">
        <v>177</v>
      </c>
      <c r="I24" s="177">
        <v>0.1</v>
      </c>
      <c r="J24" s="178"/>
      <c r="K24" s="73" t="s">
        <v>178</v>
      </c>
      <c r="L24" s="70">
        <f>ROUND(B24/D24/F24*I24,1)</f>
        <v>4.0999999999999996</v>
      </c>
      <c r="M24" s="33" t="s">
        <v>131</v>
      </c>
      <c r="N24" s="40"/>
    </row>
    <row r="25" spans="1:14" ht="18.5" thickTop="1">
      <c r="A25" s="38"/>
      <c r="B25" s="111"/>
      <c r="C25" s="33"/>
      <c r="D25" s="112"/>
      <c r="E25" s="33"/>
      <c r="F25" s="33"/>
      <c r="G25" s="33"/>
      <c r="H25" s="73"/>
      <c r="I25" s="73"/>
      <c r="J25" s="73"/>
      <c r="K25" s="73"/>
      <c r="L25" s="113"/>
      <c r="M25" s="33"/>
      <c r="N25" s="40"/>
    </row>
    <row r="26" spans="1:14">
      <c r="A26" s="38" t="s">
        <v>179</v>
      </c>
      <c r="B26" s="95">
        <f>L16</f>
        <v>375000</v>
      </c>
      <c r="C26" s="33" t="s">
        <v>139</v>
      </c>
      <c r="D26" s="57">
        <f>D9</f>
        <v>860</v>
      </c>
      <c r="E26" s="33" t="s">
        <v>176</v>
      </c>
      <c r="F26" s="154">
        <f>D8/100</f>
        <v>5.4</v>
      </c>
      <c r="G26" s="155"/>
      <c r="H26" s="73" t="s">
        <v>177</v>
      </c>
      <c r="I26" s="179">
        <f>1-I24</f>
        <v>0.9</v>
      </c>
      <c r="J26" s="180"/>
      <c r="K26" s="73" t="s">
        <v>180</v>
      </c>
      <c r="L26" s="70">
        <f>ROUND(B26/D26/F26*I26,1)</f>
        <v>72.7</v>
      </c>
      <c r="M26" s="33" t="s">
        <v>134</v>
      </c>
      <c r="N26" s="40"/>
    </row>
    <row r="27" spans="1:14">
      <c r="A27" s="47"/>
      <c r="B27" s="48"/>
      <c r="C27" s="48"/>
      <c r="D27" s="48"/>
      <c r="E27" s="48"/>
      <c r="F27" s="48"/>
      <c r="G27" s="52"/>
      <c r="H27" s="92"/>
      <c r="I27" s="92"/>
      <c r="J27" s="92"/>
      <c r="K27" s="92"/>
      <c r="L27" s="92"/>
      <c r="M27" s="48"/>
      <c r="N27" s="49"/>
    </row>
    <row r="28" spans="1:14">
      <c r="A28" s="33"/>
      <c r="B28" s="33"/>
      <c r="C28" s="33"/>
      <c r="D28" s="33"/>
      <c r="E28" s="33"/>
      <c r="F28" s="33"/>
      <c r="G28" s="53"/>
      <c r="H28" s="73"/>
      <c r="I28" s="73"/>
      <c r="J28" s="73"/>
      <c r="K28" s="73"/>
      <c r="L28" s="73"/>
      <c r="M28" s="33"/>
      <c r="N28" s="33"/>
    </row>
    <row r="29" spans="1:14">
      <c r="A29" s="50" t="s">
        <v>90</v>
      </c>
      <c r="B29" s="36"/>
      <c r="C29" s="36"/>
      <c r="D29" s="36" t="s">
        <v>80</v>
      </c>
      <c r="E29" s="36"/>
      <c r="F29" s="36"/>
      <c r="G29" s="54"/>
      <c r="H29" s="93"/>
      <c r="I29" s="93"/>
      <c r="J29" s="93"/>
      <c r="K29" s="93"/>
      <c r="L29" s="93"/>
      <c r="M29" s="36"/>
      <c r="N29" s="37"/>
    </row>
    <row r="30" spans="1:14">
      <c r="A30" s="38" t="s">
        <v>91</v>
      </c>
      <c r="B30" s="70">
        <f>L19</f>
        <v>47.3</v>
      </c>
      <c r="C30" s="33" t="s">
        <v>183</v>
      </c>
      <c r="D30" s="106">
        <f>D11</f>
        <v>2.0499999999999998</v>
      </c>
      <c r="E30" s="33" t="s">
        <v>184</v>
      </c>
      <c r="F30" s="163">
        <f>B30*D30</f>
        <v>96.964999999999989</v>
      </c>
      <c r="G30" s="164"/>
      <c r="H30" s="33" t="s">
        <v>93</v>
      </c>
      <c r="I30" s="33"/>
      <c r="J30" s="33"/>
      <c r="K30" s="33"/>
      <c r="L30" s="73"/>
      <c r="M30" s="33"/>
      <c r="N30" s="40" t="s">
        <v>94</v>
      </c>
    </row>
    <row r="31" spans="1:14">
      <c r="A31" s="38"/>
      <c r="B31" s="62"/>
      <c r="C31" s="33"/>
      <c r="D31" s="60"/>
      <c r="E31" s="33"/>
      <c r="F31" s="33"/>
      <c r="G31" s="53"/>
      <c r="H31" s="73"/>
      <c r="I31" s="73"/>
      <c r="J31" s="73"/>
      <c r="K31" s="73"/>
      <c r="L31" s="73"/>
      <c r="M31" s="33"/>
      <c r="N31" s="40"/>
    </row>
    <row r="32" spans="1:14">
      <c r="A32" s="38" t="s">
        <v>182</v>
      </c>
      <c r="B32" s="71">
        <f>L24</f>
        <v>4.0999999999999996</v>
      </c>
      <c r="C32" s="33" t="s">
        <v>183</v>
      </c>
      <c r="D32" s="118">
        <f>D11</f>
        <v>2.0499999999999998</v>
      </c>
      <c r="E32" s="33" t="s">
        <v>184</v>
      </c>
      <c r="F32" s="163">
        <f>B32*D32</f>
        <v>8.4049999999999994</v>
      </c>
      <c r="G32" s="164"/>
      <c r="H32" s="33" t="s">
        <v>93</v>
      </c>
      <c r="I32" s="33"/>
      <c r="J32" s="33"/>
      <c r="K32" s="33"/>
      <c r="L32" s="73"/>
      <c r="M32" s="33"/>
      <c r="N32" s="40" t="s">
        <v>96</v>
      </c>
    </row>
    <row r="33" spans="1:14">
      <c r="A33" s="38"/>
      <c r="B33" s="52"/>
      <c r="C33" s="33"/>
      <c r="D33" s="115"/>
      <c r="E33" s="33"/>
      <c r="F33" s="33"/>
      <c r="G33" s="53"/>
      <c r="H33" s="33"/>
      <c r="I33" s="33"/>
      <c r="J33" s="33"/>
      <c r="K33" s="33"/>
      <c r="L33" s="73"/>
      <c r="M33" s="33"/>
      <c r="N33" s="40"/>
    </row>
    <row r="34" spans="1:14">
      <c r="A34" s="38" t="s">
        <v>185</v>
      </c>
      <c r="B34" s="71">
        <f>L26</f>
        <v>72.7</v>
      </c>
      <c r="C34" s="33" t="s">
        <v>171</v>
      </c>
      <c r="D34" s="119">
        <f>D10</f>
        <v>0.39600000000000002</v>
      </c>
      <c r="E34" s="33" t="s">
        <v>181</v>
      </c>
      <c r="F34" s="163">
        <f>B34*D34</f>
        <v>28.789200000000001</v>
      </c>
      <c r="G34" s="164"/>
      <c r="H34" s="33" t="s">
        <v>93</v>
      </c>
      <c r="I34" s="33"/>
      <c r="J34" s="33"/>
      <c r="K34" s="33"/>
      <c r="L34" s="73"/>
      <c r="M34" s="33"/>
      <c r="N34" s="40" t="s">
        <v>186</v>
      </c>
    </row>
    <row r="35" spans="1:14">
      <c r="A35" s="47"/>
      <c r="B35" s="48"/>
      <c r="C35" s="48"/>
      <c r="D35" s="48"/>
      <c r="E35" s="48"/>
      <c r="F35" s="48"/>
      <c r="G35" s="48"/>
      <c r="H35" s="92"/>
      <c r="I35" s="92"/>
      <c r="J35" s="92"/>
      <c r="K35" s="92"/>
      <c r="L35" s="92"/>
      <c r="M35" s="48"/>
      <c r="N35" s="49"/>
    </row>
    <row r="36" spans="1:14">
      <c r="A36" s="33"/>
      <c r="B36" s="33"/>
      <c r="C36" s="33"/>
      <c r="D36" s="33"/>
      <c r="E36" s="33"/>
      <c r="F36" s="33"/>
      <c r="G36" s="33"/>
      <c r="H36" s="73"/>
      <c r="I36" s="73"/>
      <c r="J36" s="73"/>
      <c r="K36" s="73"/>
      <c r="L36" s="73"/>
      <c r="M36" s="33"/>
      <c r="N36" s="33"/>
    </row>
    <row r="37" spans="1:14">
      <c r="A37" s="50" t="s">
        <v>187</v>
      </c>
      <c r="B37" s="36"/>
      <c r="C37" s="36"/>
      <c r="D37" s="36"/>
      <c r="E37" s="36"/>
      <c r="F37" s="36"/>
      <c r="G37" s="36"/>
      <c r="H37" s="93"/>
      <c r="I37" s="93"/>
      <c r="J37" s="93"/>
      <c r="K37" s="93"/>
      <c r="L37" s="93"/>
      <c r="M37" s="36"/>
      <c r="N37" s="37"/>
    </row>
    <row r="38" spans="1:14">
      <c r="A38" s="38"/>
      <c r="B38" s="72">
        <f>(F30-(F32+F34))/F30</f>
        <v>0.61641623266126944</v>
      </c>
      <c r="C38" s="150" t="str">
        <f>IF(B38&gt;=30%,"（申請できます）","（対象外です）")</f>
        <v>（申請できます）</v>
      </c>
      <c r="D38" s="151"/>
      <c r="E38" s="33"/>
      <c r="F38" s="33"/>
      <c r="G38" s="33"/>
      <c r="H38" s="73"/>
      <c r="I38" s="73"/>
      <c r="J38" s="73"/>
      <c r="K38" s="73"/>
      <c r="L38" s="73"/>
      <c r="M38" s="33"/>
      <c r="N38" s="40"/>
    </row>
    <row r="39" spans="1:14">
      <c r="A39" s="64"/>
      <c r="B39" s="65"/>
      <c r="C39" s="65"/>
      <c r="D39" s="65"/>
      <c r="E39" s="65"/>
      <c r="F39" s="65"/>
      <c r="G39" s="65"/>
      <c r="H39" s="98"/>
      <c r="I39" s="98"/>
      <c r="J39" s="98"/>
      <c r="K39" s="98"/>
      <c r="L39" s="98"/>
      <c r="M39" s="65"/>
      <c r="N39" s="66"/>
    </row>
  </sheetData>
  <sheetProtection algorithmName="SHA-512" hashValue="Vou+d2GCNU/mfh4sx4ckiI52FeK4P4EGeiBuuh/I/0Olos72HKlUDdTI3mH3WXoFSV2dROYu43WWLFziGKjU/g==" saltValue="yDT1FDO7+Iu0BnghpHAxCg==" spinCount="100000" sheet="1" objects="1" scenarios="1"/>
  <mergeCells count="13">
    <mergeCell ref="C38:D38"/>
    <mergeCell ref="I24:J24"/>
    <mergeCell ref="F26:G26"/>
    <mergeCell ref="I26:J26"/>
    <mergeCell ref="F30:G30"/>
    <mergeCell ref="F32:G32"/>
    <mergeCell ref="F34:G34"/>
    <mergeCell ref="F24:G24"/>
    <mergeCell ref="B4:C4"/>
    <mergeCell ref="B7:B8"/>
    <mergeCell ref="B10:B11"/>
    <mergeCell ref="F16:G16"/>
    <mergeCell ref="F19:G19"/>
  </mergeCells>
  <phoneticPr fontId="5"/>
  <pageMargins left="0.7" right="0.7" top="0.75" bottom="0.75" header="0.3" footer="0.3"/>
  <pageSetup paperSize="9" scale="63"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663A-92B4-476C-84F1-4EBCBCB613A1}">
  <dimension ref="A1:I31"/>
  <sheetViews>
    <sheetView view="pageBreakPreview" zoomScaleNormal="100" zoomScaleSheetLayoutView="100" workbookViewId="0"/>
  </sheetViews>
  <sheetFormatPr defaultRowHeight="18"/>
  <cols>
    <col min="2" max="2" width="12.83203125" customWidth="1"/>
    <col min="3" max="3" width="14.33203125" customWidth="1"/>
    <col min="4" max="4" width="9.5" bestFit="1" customWidth="1"/>
    <col min="5" max="5" width="12.5" customWidth="1"/>
    <col min="6" max="6" width="9.08203125" customWidth="1"/>
    <col min="7" max="7" width="16.33203125" customWidth="1"/>
    <col min="8" max="8" width="9.75" customWidth="1"/>
    <col min="9" max="9" width="8.83203125" customWidth="1"/>
  </cols>
  <sheetData>
    <row r="1" spans="1:9">
      <c r="A1" s="32" t="s">
        <v>196</v>
      </c>
      <c r="B1" s="33"/>
      <c r="C1" s="33"/>
      <c r="E1" s="33"/>
      <c r="F1" s="33"/>
      <c r="G1" s="73"/>
      <c r="H1" s="73"/>
      <c r="I1" s="33"/>
    </row>
    <row r="2" spans="1:9">
      <c r="A2" s="34"/>
      <c r="B2" s="33" t="s">
        <v>197</v>
      </c>
      <c r="C2" s="33"/>
      <c r="D2" s="33"/>
      <c r="E2" s="33"/>
      <c r="F2" s="33"/>
      <c r="G2" s="73"/>
      <c r="H2" s="73"/>
      <c r="I2" s="33"/>
    </row>
    <row r="3" spans="1:9">
      <c r="A3" s="33"/>
      <c r="B3" s="33"/>
      <c r="C3" s="33"/>
      <c r="D3" s="33"/>
      <c r="E3" s="33"/>
      <c r="F3" s="33"/>
      <c r="G3" s="73"/>
      <c r="H3" s="73"/>
      <c r="I3" s="33"/>
    </row>
    <row r="4" spans="1:9" ht="18.5" thickBot="1">
      <c r="A4" s="35" t="s">
        <v>73</v>
      </c>
      <c r="B4" s="36"/>
      <c r="C4" s="36"/>
      <c r="D4" s="36"/>
      <c r="E4" s="36"/>
      <c r="F4" s="36"/>
      <c r="G4" s="93"/>
      <c r="H4" s="93"/>
      <c r="I4" s="37"/>
    </row>
    <row r="5" spans="1:9" ht="18.5" thickTop="1">
      <c r="A5" s="38"/>
      <c r="B5" s="148" t="s">
        <v>74</v>
      </c>
      <c r="C5" s="149"/>
      <c r="D5" s="80">
        <v>500</v>
      </c>
      <c r="E5" s="33" t="s">
        <v>75</v>
      </c>
      <c r="F5" s="33"/>
      <c r="G5" s="73"/>
      <c r="H5" s="73"/>
      <c r="I5" s="40"/>
    </row>
    <row r="6" spans="1:9" ht="18.5" thickBot="1">
      <c r="A6" s="38"/>
      <c r="B6" s="41" t="s">
        <v>10</v>
      </c>
      <c r="C6" s="42" t="s">
        <v>77</v>
      </c>
      <c r="D6" s="69">
        <v>90</v>
      </c>
      <c r="E6" s="33" t="s">
        <v>78</v>
      </c>
      <c r="F6" s="33"/>
      <c r="G6" s="73"/>
      <c r="H6" s="73"/>
      <c r="I6" s="40"/>
    </row>
    <row r="7" spans="1:9" ht="19" thickTop="1" thickBot="1">
      <c r="A7" s="38"/>
      <c r="B7" s="86" t="s">
        <v>57</v>
      </c>
      <c r="C7" s="87" t="s">
        <v>115</v>
      </c>
      <c r="D7" s="131">
        <f>排出係数･熱量!$B$8</f>
        <v>9556</v>
      </c>
      <c r="E7" s="46" t="s">
        <v>116</v>
      </c>
      <c r="F7" s="33"/>
      <c r="G7" s="73"/>
      <c r="H7" s="73"/>
      <c r="I7" s="40"/>
    </row>
    <row r="8" spans="1:9" ht="19" thickTop="1" thickBot="1">
      <c r="A8" s="38"/>
      <c r="B8" s="88" t="s">
        <v>198</v>
      </c>
      <c r="C8" s="87" t="s">
        <v>77</v>
      </c>
      <c r="D8" s="89">
        <v>95</v>
      </c>
      <c r="E8" s="46" t="s">
        <v>78</v>
      </c>
      <c r="F8" s="33"/>
      <c r="G8" s="73"/>
      <c r="H8" s="73"/>
      <c r="I8" s="40"/>
    </row>
    <row r="9" spans="1:9" ht="18.5" thickTop="1">
      <c r="A9" s="38"/>
      <c r="B9" s="87"/>
      <c r="C9" s="90" t="s">
        <v>117</v>
      </c>
      <c r="D9" s="91">
        <v>860</v>
      </c>
      <c r="E9" s="46" t="s">
        <v>118</v>
      </c>
      <c r="F9" s="33"/>
      <c r="G9" s="73"/>
      <c r="H9" s="73"/>
      <c r="I9" s="40"/>
    </row>
    <row r="10" spans="1:9">
      <c r="A10" s="38"/>
      <c r="B10" s="160" t="s">
        <v>80</v>
      </c>
      <c r="C10" s="87" t="s">
        <v>81</v>
      </c>
      <c r="D10" s="45">
        <f>排出係数･熱量!$B$3</f>
        <v>0.39600000000000002</v>
      </c>
      <c r="E10" s="46" t="s">
        <v>82</v>
      </c>
      <c r="F10" s="33"/>
      <c r="G10" s="73"/>
      <c r="H10" s="73"/>
      <c r="I10" s="40"/>
    </row>
    <row r="11" spans="1:9">
      <c r="A11" s="38"/>
      <c r="B11" s="160"/>
      <c r="C11" s="87" t="s">
        <v>119</v>
      </c>
      <c r="D11" s="129">
        <f>排出係数･熱量!$B$4</f>
        <v>2.0499999999999998</v>
      </c>
      <c r="E11" s="46" t="s">
        <v>120</v>
      </c>
      <c r="F11" s="33"/>
      <c r="G11" s="73"/>
      <c r="H11" s="73"/>
      <c r="I11" s="40"/>
    </row>
    <row r="12" spans="1:9">
      <c r="A12" s="47"/>
      <c r="B12" s="48"/>
      <c r="C12" s="48"/>
      <c r="D12" s="109"/>
      <c r="E12" s="48"/>
      <c r="F12" s="48"/>
      <c r="G12" s="92"/>
      <c r="H12" s="92"/>
      <c r="I12" s="49"/>
    </row>
    <row r="13" spans="1:9">
      <c r="A13" s="33"/>
      <c r="B13" s="33"/>
      <c r="C13" s="33"/>
      <c r="D13" s="46"/>
      <c r="E13" s="33"/>
      <c r="F13" s="33"/>
      <c r="G13" s="73"/>
      <c r="H13" s="73"/>
      <c r="I13" s="33"/>
    </row>
    <row r="14" spans="1:9">
      <c r="A14" s="50" t="s">
        <v>170</v>
      </c>
      <c r="B14" s="36"/>
      <c r="C14" s="36"/>
      <c r="D14" s="36"/>
      <c r="E14" s="36"/>
      <c r="F14" s="54"/>
      <c r="G14" s="93"/>
      <c r="H14" s="93"/>
      <c r="I14" s="37"/>
    </row>
    <row r="15" spans="1:9">
      <c r="A15" s="38"/>
      <c r="B15" s="95">
        <f>D5</f>
        <v>500</v>
      </c>
      <c r="C15" s="33" t="s">
        <v>171</v>
      </c>
      <c r="D15" s="96">
        <v>860</v>
      </c>
      <c r="E15" s="33" t="s">
        <v>199</v>
      </c>
      <c r="F15" s="41">
        <f>D6/100</f>
        <v>0.9</v>
      </c>
      <c r="G15" s="73" t="s">
        <v>200</v>
      </c>
      <c r="H15" s="57">
        <f>ROUND(F15*D15*B15,0)</f>
        <v>387000</v>
      </c>
      <c r="I15" s="40" t="s">
        <v>201</v>
      </c>
    </row>
    <row r="16" spans="1:9">
      <c r="A16" s="47"/>
      <c r="B16" s="48"/>
      <c r="C16" s="48"/>
      <c r="D16" s="48"/>
      <c r="E16" s="48"/>
      <c r="F16" s="52"/>
      <c r="G16" s="92"/>
      <c r="H16" s="92"/>
      <c r="I16" s="49"/>
    </row>
    <row r="17" spans="1:9">
      <c r="A17" s="33"/>
      <c r="B17" s="33"/>
      <c r="C17" s="33" t="s">
        <v>202</v>
      </c>
      <c r="D17" s="33"/>
      <c r="E17" s="33"/>
      <c r="F17" s="33"/>
      <c r="G17" s="73" t="s">
        <v>203</v>
      </c>
      <c r="H17" s="73"/>
      <c r="I17" s="33"/>
    </row>
    <row r="18" spans="1:9">
      <c r="A18" s="50" t="s">
        <v>204</v>
      </c>
      <c r="B18" s="36"/>
      <c r="C18" s="36"/>
      <c r="D18" s="36"/>
      <c r="E18" s="36"/>
      <c r="F18" s="36"/>
      <c r="G18" s="93"/>
      <c r="H18" s="93"/>
      <c r="I18" s="37"/>
    </row>
    <row r="19" spans="1:9">
      <c r="A19" s="38"/>
      <c r="B19" s="33"/>
      <c r="C19" s="33"/>
      <c r="D19" s="33"/>
      <c r="E19" s="33"/>
      <c r="F19" s="33"/>
      <c r="G19" s="73"/>
      <c r="H19" s="73"/>
      <c r="I19" s="40"/>
    </row>
    <row r="20" spans="1:9">
      <c r="A20" s="38"/>
      <c r="B20" s="95">
        <f>H15</f>
        <v>387000</v>
      </c>
      <c r="C20" s="33" t="s">
        <v>139</v>
      </c>
      <c r="D20" s="96">
        <f>D7</f>
        <v>9556</v>
      </c>
      <c r="E20" s="33" t="s">
        <v>194</v>
      </c>
      <c r="F20" s="41">
        <f>D8/100</f>
        <v>0.95</v>
      </c>
      <c r="G20" s="73" t="s">
        <v>205</v>
      </c>
      <c r="H20" s="70">
        <f>ROUND(B20/D20/F20,1)</f>
        <v>42.6</v>
      </c>
      <c r="I20" s="40" t="s">
        <v>206</v>
      </c>
    </row>
    <row r="21" spans="1:9">
      <c r="A21" s="47"/>
      <c r="B21" s="48"/>
      <c r="C21" s="48"/>
      <c r="D21" s="48"/>
      <c r="E21" s="48"/>
      <c r="F21" s="52"/>
      <c r="G21" s="92"/>
      <c r="H21" s="92"/>
      <c r="I21" s="49"/>
    </row>
    <row r="22" spans="1:9">
      <c r="A22" s="33"/>
      <c r="B22" s="33"/>
      <c r="C22" s="33"/>
      <c r="D22" s="33"/>
      <c r="E22" s="33"/>
      <c r="F22" s="53"/>
      <c r="G22" s="73"/>
      <c r="H22" s="73"/>
      <c r="I22" s="33"/>
    </row>
    <row r="23" spans="1:9">
      <c r="A23" s="50" t="s">
        <v>90</v>
      </c>
      <c r="B23" s="36"/>
      <c r="C23" s="36"/>
      <c r="D23" s="36" t="s">
        <v>80</v>
      </c>
      <c r="E23" s="36"/>
      <c r="F23" s="54"/>
      <c r="G23" s="93"/>
      <c r="H23" s="93"/>
      <c r="I23" s="37"/>
    </row>
    <row r="24" spans="1:9">
      <c r="A24" s="38" t="s">
        <v>91</v>
      </c>
      <c r="B24" s="70">
        <f>D5</f>
        <v>500</v>
      </c>
      <c r="C24" s="33" t="s">
        <v>171</v>
      </c>
      <c r="D24" s="97">
        <f>D10</f>
        <v>0.39600000000000002</v>
      </c>
      <c r="E24" s="33" t="s">
        <v>181</v>
      </c>
      <c r="F24" s="71">
        <f>B24*D24</f>
        <v>198</v>
      </c>
      <c r="G24" s="33" t="s">
        <v>93</v>
      </c>
      <c r="H24" s="73"/>
      <c r="I24" s="40" t="s">
        <v>94</v>
      </c>
    </row>
    <row r="25" spans="1:9">
      <c r="A25" s="38"/>
      <c r="B25" s="62"/>
      <c r="C25" s="33"/>
      <c r="D25" s="60"/>
      <c r="E25" s="33"/>
      <c r="F25" s="62"/>
      <c r="G25" s="73"/>
      <c r="H25" s="73"/>
      <c r="I25" s="40"/>
    </row>
    <row r="26" spans="1:9">
      <c r="A26" s="38" t="s">
        <v>95</v>
      </c>
      <c r="B26" s="71">
        <f>H20</f>
        <v>42.6</v>
      </c>
      <c r="C26" s="33" t="s">
        <v>183</v>
      </c>
      <c r="D26" s="41">
        <f>D11</f>
        <v>2.0499999999999998</v>
      </c>
      <c r="E26" s="33" t="s">
        <v>184</v>
      </c>
      <c r="F26" s="71">
        <f>B26*D26</f>
        <v>87.33</v>
      </c>
      <c r="G26" s="33" t="s">
        <v>93</v>
      </c>
      <c r="H26" s="73"/>
      <c r="I26" s="40" t="s">
        <v>96</v>
      </c>
    </row>
    <row r="27" spans="1:9">
      <c r="A27" s="47"/>
      <c r="B27" s="48"/>
      <c r="C27" s="48"/>
      <c r="D27" s="48"/>
      <c r="E27" s="48"/>
      <c r="F27" s="48"/>
      <c r="G27" s="92"/>
      <c r="H27" s="92"/>
      <c r="I27" s="49"/>
    </row>
    <row r="28" spans="1:9">
      <c r="A28" s="33"/>
      <c r="B28" s="33"/>
      <c r="C28" s="33"/>
      <c r="D28" s="33"/>
      <c r="E28" s="33"/>
      <c r="F28" s="33"/>
      <c r="G28" s="73"/>
      <c r="H28" s="73"/>
      <c r="I28" s="33"/>
    </row>
    <row r="29" spans="1:9">
      <c r="A29" s="50" t="s">
        <v>97</v>
      </c>
      <c r="B29" s="36"/>
      <c r="C29" s="36"/>
      <c r="D29" s="36"/>
      <c r="E29" s="36"/>
      <c r="F29" s="36"/>
      <c r="G29" s="93"/>
      <c r="H29" s="93"/>
      <c r="I29" s="37"/>
    </row>
    <row r="30" spans="1:9">
      <c r="A30" s="38"/>
      <c r="B30" s="72">
        <f>(F24-F26)/F24</f>
        <v>0.55893939393939396</v>
      </c>
      <c r="C30" s="150" t="str">
        <f>IF(B30&gt;=30%,"（申請できます）","（対象外です）")</f>
        <v>（申請できます）</v>
      </c>
      <c r="D30" s="151"/>
      <c r="E30" s="33"/>
      <c r="F30" s="33"/>
      <c r="G30" s="73"/>
      <c r="H30" s="73"/>
      <c r="I30" s="40"/>
    </row>
    <row r="31" spans="1:9">
      <c r="A31" s="64"/>
      <c r="B31" s="65"/>
      <c r="C31" s="65"/>
      <c r="D31" s="65"/>
      <c r="E31" s="65"/>
      <c r="F31" s="65"/>
      <c r="G31" s="98"/>
      <c r="H31" s="98"/>
      <c r="I31" s="66"/>
    </row>
  </sheetData>
  <sheetProtection algorithmName="SHA-512" hashValue="UTT76lKYq1o2eRIDbulrzOlIDoYia9fqe0wpl+iXu0zQuXVgu0Un6WZ7qZaKcg2Zkg0xVaI9uxRcQ9vexmyvJg==" saltValue="miYChVvOcRi5pCVfrxDrIQ==" spinCount="100000" sheet="1" objects="1" scenarios="1"/>
  <mergeCells count="3">
    <mergeCell ref="B5:C5"/>
    <mergeCell ref="B10:B11"/>
    <mergeCell ref="C30:D30"/>
  </mergeCells>
  <phoneticPr fontId="5"/>
  <pageMargins left="0.7" right="0.7" top="0.75" bottom="0.75" header="0.3" footer="0.3"/>
  <pageSetup paperSize="9" scale="78"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8E20-961A-4CAF-BCD9-3AB4AAEE06B5}">
  <dimension ref="A1:I27"/>
  <sheetViews>
    <sheetView view="pageBreakPreview" zoomScale="106" zoomScaleNormal="100" zoomScaleSheetLayoutView="106" workbookViewId="0"/>
  </sheetViews>
  <sheetFormatPr defaultRowHeight="18"/>
  <cols>
    <col min="2" max="2" width="14.75" customWidth="1"/>
    <col min="3" max="3" width="17" customWidth="1"/>
    <col min="5" max="5" width="10.83203125" customWidth="1"/>
    <col min="7" max="7" width="7.08203125" customWidth="1"/>
    <col min="8" max="8" width="4" customWidth="1"/>
    <col min="9" max="9" width="17.25" customWidth="1"/>
  </cols>
  <sheetData>
    <row r="1" spans="1:9">
      <c r="A1" s="32" t="s">
        <v>207</v>
      </c>
      <c r="B1" s="33"/>
      <c r="C1" s="33"/>
      <c r="E1" s="33"/>
      <c r="F1" s="33"/>
      <c r="G1" s="33"/>
      <c r="H1" s="33"/>
    </row>
    <row r="2" spans="1:9">
      <c r="A2" s="34"/>
      <c r="B2" s="33" t="s">
        <v>72</v>
      </c>
      <c r="C2" s="33"/>
      <c r="D2" s="33"/>
      <c r="E2" s="33"/>
      <c r="F2" s="33"/>
      <c r="G2" s="33"/>
      <c r="H2" s="33"/>
    </row>
    <row r="3" spans="1:9">
      <c r="A3" s="33"/>
      <c r="B3" s="33"/>
      <c r="C3" s="33"/>
      <c r="D3" s="33"/>
      <c r="E3" s="33"/>
      <c r="F3" s="33"/>
      <c r="G3" s="33"/>
      <c r="H3" s="33"/>
    </row>
    <row r="4" spans="1:9" ht="18.5" thickBot="1">
      <c r="A4" s="35" t="s">
        <v>73</v>
      </c>
      <c r="B4" s="36"/>
      <c r="C4" s="36"/>
      <c r="D4" s="36"/>
      <c r="E4" s="36"/>
      <c r="F4" s="36"/>
      <c r="G4" s="36"/>
      <c r="H4" s="37"/>
    </row>
    <row r="5" spans="1:9" ht="18.5" thickTop="1">
      <c r="A5" s="38"/>
      <c r="B5" s="181" t="s">
        <v>208</v>
      </c>
      <c r="C5" s="182"/>
      <c r="D5" s="80">
        <v>100</v>
      </c>
      <c r="E5" s="33" t="s">
        <v>209</v>
      </c>
      <c r="F5" s="33"/>
      <c r="G5" s="33"/>
      <c r="H5" s="40"/>
      <c r="I5" s="120"/>
    </row>
    <row r="6" spans="1:9">
      <c r="A6" s="38"/>
      <c r="B6" s="41" t="s">
        <v>114</v>
      </c>
      <c r="C6" s="42" t="s">
        <v>77</v>
      </c>
      <c r="D6" s="43">
        <v>70</v>
      </c>
      <c r="E6" s="33" t="s">
        <v>78</v>
      </c>
      <c r="F6" s="33"/>
      <c r="G6" s="33"/>
      <c r="H6" s="40"/>
    </row>
    <row r="7" spans="1:9" ht="18.5" thickBot="1">
      <c r="A7" s="38"/>
      <c r="B7" s="41" t="s">
        <v>198</v>
      </c>
      <c r="C7" s="42" t="s">
        <v>77</v>
      </c>
      <c r="D7" s="69">
        <v>97</v>
      </c>
      <c r="E7" s="33" t="s">
        <v>78</v>
      </c>
      <c r="F7" s="33"/>
      <c r="G7" s="33"/>
      <c r="H7" s="40"/>
    </row>
    <row r="8" spans="1:9" ht="18.5" thickTop="1">
      <c r="A8" s="38"/>
      <c r="B8" s="41" t="s">
        <v>80</v>
      </c>
      <c r="C8" s="121" t="s">
        <v>119</v>
      </c>
      <c r="D8" s="129">
        <f>排出係数･熱量!$B$4</f>
        <v>2.0499999999999998</v>
      </c>
      <c r="E8" s="46" t="s">
        <v>120</v>
      </c>
      <c r="F8" s="33"/>
      <c r="G8" s="33"/>
      <c r="H8" s="40"/>
    </row>
    <row r="9" spans="1:9">
      <c r="A9" s="47"/>
      <c r="B9" s="48"/>
      <c r="C9" s="48"/>
      <c r="D9" s="48"/>
      <c r="E9" s="48"/>
      <c r="F9" s="48"/>
      <c r="G9" s="48"/>
      <c r="H9" s="49"/>
    </row>
    <row r="10" spans="1:9">
      <c r="A10" s="33"/>
      <c r="B10" s="33"/>
      <c r="C10" s="33"/>
      <c r="D10" s="33"/>
      <c r="E10" s="33"/>
      <c r="F10" s="33"/>
      <c r="G10" s="33"/>
      <c r="H10" s="33"/>
    </row>
    <row r="11" spans="1:9">
      <c r="A11" s="50" t="s">
        <v>210</v>
      </c>
      <c r="B11" s="36"/>
      <c r="C11" s="36"/>
      <c r="D11" s="36"/>
      <c r="E11" s="36"/>
      <c r="F11" s="36"/>
      <c r="G11" s="36"/>
      <c r="H11" s="37"/>
    </row>
    <row r="12" spans="1:9">
      <c r="A12" s="38"/>
      <c r="B12" s="41">
        <f>D5</f>
        <v>100</v>
      </c>
      <c r="C12" s="33" t="s">
        <v>183</v>
      </c>
      <c r="D12" s="41">
        <f>D6/100</f>
        <v>0.7</v>
      </c>
      <c r="E12" s="33" t="s">
        <v>211</v>
      </c>
      <c r="F12" s="71">
        <f>B12*D12</f>
        <v>70</v>
      </c>
      <c r="G12" s="33" t="s">
        <v>131</v>
      </c>
      <c r="H12" s="40"/>
    </row>
    <row r="13" spans="1:9">
      <c r="A13" s="47"/>
      <c r="B13" s="48"/>
      <c r="C13" s="48"/>
      <c r="D13" s="48"/>
      <c r="E13" s="48"/>
      <c r="F13" s="52"/>
      <c r="G13" s="48"/>
      <c r="H13" s="49"/>
    </row>
    <row r="14" spans="1:9">
      <c r="A14" s="33"/>
      <c r="B14" s="33"/>
      <c r="C14" s="33"/>
      <c r="D14" s="33"/>
      <c r="E14" s="33"/>
      <c r="F14" s="53"/>
      <c r="G14" s="33"/>
      <c r="H14" s="33"/>
    </row>
    <row r="15" spans="1:9">
      <c r="A15" s="50" t="s">
        <v>204</v>
      </c>
      <c r="B15" s="36"/>
      <c r="C15" s="36"/>
      <c r="D15" s="36"/>
      <c r="E15" s="36"/>
      <c r="F15" s="54"/>
      <c r="G15" s="36"/>
      <c r="H15" s="37"/>
    </row>
    <row r="16" spans="1:9">
      <c r="A16" s="38"/>
      <c r="B16" s="41">
        <f>F12</f>
        <v>70</v>
      </c>
      <c r="C16" s="33" t="s">
        <v>212</v>
      </c>
      <c r="D16" s="41">
        <f>D7/100</f>
        <v>0.97</v>
      </c>
      <c r="E16" s="33" t="s">
        <v>213</v>
      </c>
      <c r="F16" s="71">
        <f>B16/D16</f>
        <v>72.164948453608247</v>
      </c>
      <c r="G16" s="33" t="s">
        <v>131</v>
      </c>
      <c r="H16" s="40"/>
    </row>
    <row r="17" spans="1:8">
      <c r="A17" s="47"/>
      <c r="B17" s="48"/>
      <c r="C17" s="48"/>
      <c r="D17" s="48"/>
      <c r="E17" s="48"/>
      <c r="F17" s="52"/>
      <c r="G17" s="48"/>
      <c r="H17" s="49"/>
    </row>
    <row r="18" spans="1:8">
      <c r="A18" s="33"/>
      <c r="B18" s="33"/>
      <c r="C18" s="33"/>
      <c r="D18" s="33"/>
      <c r="E18" s="33"/>
      <c r="F18" s="53"/>
      <c r="G18" s="33"/>
      <c r="H18" s="33"/>
    </row>
    <row r="19" spans="1:8">
      <c r="A19" s="50" t="s">
        <v>90</v>
      </c>
      <c r="B19" s="36"/>
      <c r="C19" s="36"/>
      <c r="D19" s="36"/>
      <c r="E19" s="36"/>
      <c r="F19" s="54"/>
      <c r="G19" s="36"/>
      <c r="H19" s="37"/>
    </row>
    <row r="20" spans="1:8">
      <c r="A20" s="38" t="s">
        <v>91</v>
      </c>
      <c r="B20" s="41">
        <f>D5</f>
        <v>100</v>
      </c>
      <c r="C20" s="33" t="s">
        <v>183</v>
      </c>
      <c r="D20" s="41">
        <f>D8</f>
        <v>2.0499999999999998</v>
      </c>
      <c r="E20" s="33" t="s">
        <v>214</v>
      </c>
      <c r="F20" s="71">
        <f>B20*D20</f>
        <v>204.99999999999997</v>
      </c>
      <c r="G20" s="33" t="s">
        <v>93</v>
      </c>
      <c r="H20" s="40" t="s">
        <v>94</v>
      </c>
    </row>
    <row r="21" spans="1:8">
      <c r="A21" s="38"/>
      <c r="B21" s="60"/>
      <c r="C21" s="33"/>
      <c r="D21" s="60"/>
      <c r="E21" s="33"/>
      <c r="F21" s="62"/>
      <c r="G21" s="33"/>
      <c r="H21" s="40"/>
    </row>
    <row r="22" spans="1:8">
      <c r="A22" s="38" t="s">
        <v>95</v>
      </c>
      <c r="B22" s="71">
        <f>F16</f>
        <v>72.164948453608247</v>
      </c>
      <c r="C22" s="33" t="s">
        <v>183</v>
      </c>
      <c r="D22" s="41">
        <f>D8</f>
        <v>2.0499999999999998</v>
      </c>
      <c r="E22" s="33" t="s">
        <v>214</v>
      </c>
      <c r="F22" s="71">
        <f>B22*D22</f>
        <v>147.93814432989689</v>
      </c>
      <c r="G22" s="33" t="s">
        <v>93</v>
      </c>
      <c r="H22" s="40" t="s">
        <v>96</v>
      </c>
    </row>
    <row r="23" spans="1:8">
      <c r="A23" s="47"/>
      <c r="B23" s="48"/>
      <c r="C23" s="48"/>
      <c r="D23" s="48"/>
      <c r="E23" s="48"/>
      <c r="F23" s="48"/>
      <c r="G23" s="48"/>
      <c r="H23" s="49"/>
    </row>
    <row r="24" spans="1:8">
      <c r="A24" s="33"/>
      <c r="B24" s="33"/>
      <c r="C24" s="33"/>
      <c r="D24" s="33"/>
      <c r="E24" s="33"/>
      <c r="F24" s="33"/>
      <c r="G24" s="33"/>
      <c r="H24" s="33"/>
    </row>
    <row r="25" spans="1:8">
      <c r="A25" s="50" t="s">
        <v>97</v>
      </c>
      <c r="B25" s="36"/>
      <c r="C25" s="36"/>
      <c r="D25" s="36"/>
      <c r="E25" s="36"/>
      <c r="F25" s="36"/>
      <c r="G25" s="36"/>
      <c r="H25" s="37"/>
    </row>
    <row r="26" spans="1:8">
      <c r="A26" s="38"/>
      <c r="B26" s="72">
        <f>(F20-F22)/F20</f>
        <v>0.27835051546391754</v>
      </c>
      <c r="C26" s="150" t="str">
        <f>IF(B26&gt;=30%,"（申請できます）","（対象外です）")</f>
        <v>（対象外です）</v>
      </c>
      <c r="D26" s="151"/>
      <c r="E26" s="33"/>
      <c r="F26" s="33"/>
      <c r="G26" s="33"/>
      <c r="H26" s="40"/>
    </row>
    <row r="27" spans="1:8">
      <c r="A27" s="64"/>
      <c r="B27" s="65"/>
      <c r="C27" s="65"/>
      <c r="D27" s="65"/>
      <c r="E27" s="65"/>
      <c r="F27" s="65"/>
      <c r="G27" s="65"/>
      <c r="H27" s="66"/>
    </row>
  </sheetData>
  <sheetProtection algorithmName="SHA-512" hashValue="/r8Mi7pNi+R01e0CNZ8iVGY8m1cp5EgYc8Hi5ZwXHasCoHdDZYwA+Zm6+b73HN5QNaQP9tOwzB5obvDu11hB3w==" saltValue="T/7aDx8nYgWo9jtZWFxn1Q==" spinCount="100000" sheet="1" objects="1" scenarios="1"/>
  <mergeCells count="2">
    <mergeCell ref="B5:C5"/>
    <mergeCell ref="C26:D26"/>
  </mergeCells>
  <phoneticPr fontId="5"/>
  <pageMargins left="0.7" right="0.7" top="0.75" bottom="0.75" header="0.3" footer="0.3"/>
  <pageSetup paperSize="9" scale="9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11F8-62AC-4D80-A3CB-81455AF07547}">
  <dimension ref="A1:L34"/>
  <sheetViews>
    <sheetView view="pageBreakPreview" zoomScale="106" zoomScaleNormal="100" zoomScaleSheetLayoutView="106" workbookViewId="0"/>
  </sheetViews>
  <sheetFormatPr defaultRowHeight="18"/>
  <cols>
    <col min="2" max="2" width="12.83203125" customWidth="1"/>
    <col min="3" max="3" width="15" customWidth="1"/>
    <col min="4" max="4" width="9.5" bestFit="1" customWidth="1"/>
    <col min="5" max="5" width="12.33203125" customWidth="1"/>
    <col min="6" max="6" width="2.83203125" customWidth="1"/>
    <col min="7" max="7" width="7.08203125" customWidth="1"/>
    <col min="8" max="8" width="21" customWidth="1"/>
    <col min="9" max="9" width="2.5" customWidth="1"/>
    <col min="10" max="10" width="7.5" customWidth="1"/>
    <col min="11" max="11" width="7.08203125" customWidth="1"/>
    <col min="12" max="12" width="7.25" customWidth="1"/>
  </cols>
  <sheetData>
    <row r="1" spans="1:12">
      <c r="A1" s="32" t="s">
        <v>215</v>
      </c>
      <c r="B1" s="33"/>
      <c r="C1" s="33"/>
      <c r="E1" s="33"/>
      <c r="F1" s="33"/>
      <c r="G1" s="33"/>
      <c r="H1" s="73"/>
      <c r="I1" s="73"/>
      <c r="J1" s="73"/>
      <c r="K1" s="33"/>
      <c r="L1" s="33"/>
    </row>
    <row r="2" spans="1:12">
      <c r="A2" s="34"/>
      <c r="B2" s="33" t="s">
        <v>72</v>
      </c>
      <c r="C2" s="33"/>
      <c r="D2" s="33"/>
      <c r="E2" s="33"/>
      <c r="F2" s="33"/>
      <c r="G2" s="33"/>
      <c r="H2" s="73"/>
      <c r="I2" s="73"/>
      <c r="J2" s="73"/>
      <c r="K2" s="33"/>
      <c r="L2" s="33"/>
    </row>
    <row r="3" spans="1:12">
      <c r="A3" s="33"/>
      <c r="B3" s="33"/>
      <c r="C3" s="33"/>
      <c r="D3" s="33"/>
      <c r="E3" s="33"/>
      <c r="F3" s="33"/>
      <c r="G3" s="33"/>
      <c r="H3" s="73"/>
      <c r="I3" s="73"/>
      <c r="J3" s="73"/>
      <c r="K3" s="33"/>
      <c r="L3" s="33"/>
    </row>
    <row r="4" spans="1:12" ht="18.5" thickBot="1">
      <c r="A4" s="35" t="s">
        <v>73</v>
      </c>
      <c r="B4" s="36"/>
      <c r="C4" s="36"/>
      <c r="D4" s="36"/>
      <c r="E4" s="36"/>
      <c r="F4" s="74" t="s">
        <v>107</v>
      </c>
      <c r="G4" s="75"/>
      <c r="H4" s="76"/>
      <c r="I4" s="77" t="s">
        <v>108</v>
      </c>
      <c r="J4" s="78"/>
      <c r="K4" s="56"/>
      <c r="L4" s="79"/>
    </row>
    <row r="5" spans="1:12" ht="18.5" thickTop="1">
      <c r="A5" s="38"/>
      <c r="B5" s="148" t="s">
        <v>109</v>
      </c>
      <c r="C5" s="149"/>
      <c r="D5" s="80">
        <v>400</v>
      </c>
      <c r="E5" s="33" t="s">
        <v>110</v>
      </c>
      <c r="F5" s="81" t="s">
        <v>111</v>
      </c>
      <c r="G5" s="82" t="s">
        <v>112</v>
      </c>
      <c r="H5" s="83"/>
      <c r="I5" s="84" t="s">
        <v>111</v>
      </c>
      <c r="J5" s="83" t="s">
        <v>113</v>
      </c>
      <c r="K5" s="46"/>
      <c r="L5" s="85"/>
    </row>
    <row r="6" spans="1:12" ht="18.5" thickBot="1">
      <c r="A6" s="38"/>
      <c r="B6" s="41" t="s">
        <v>153</v>
      </c>
      <c r="C6" s="42" t="s">
        <v>154</v>
      </c>
      <c r="D6" s="69">
        <v>83</v>
      </c>
      <c r="E6" s="33" t="s">
        <v>78</v>
      </c>
      <c r="F6" s="33"/>
      <c r="G6" s="33"/>
      <c r="H6" s="73"/>
      <c r="I6" s="73"/>
      <c r="J6" s="73"/>
      <c r="K6" s="33"/>
      <c r="L6" s="40"/>
    </row>
    <row r="7" spans="1:12" ht="18.5" thickTop="1">
      <c r="A7" s="38"/>
      <c r="B7" s="175" t="s">
        <v>57</v>
      </c>
      <c r="C7" s="42" t="s">
        <v>115</v>
      </c>
      <c r="D7" s="131">
        <f>排出係数･熱量!$B$8</f>
        <v>9556</v>
      </c>
      <c r="E7" s="33" t="s">
        <v>116</v>
      </c>
      <c r="F7" s="33"/>
      <c r="G7" s="33"/>
      <c r="H7" s="73"/>
      <c r="I7" s="73"/>
      <c r="J7" s="73"/>
      <c r="K7" s="33"/>
      <c r="L7" s="40"/>
    </row>
    <row r="8" spans="1:12">
      <c r="A8" s="38"/>
      <c r="B8" s="176"/>
      <c r="C8" s="42" t="s">
        <v>155</v>
      </c>
      <c r="D8" s="131">
        <f>排出係数･熱量!$B$10</f>
        <v>8720</v>
      </c>
      <c r="E8" s="33" t="s">
        <v>61</v>
      </c>
      <c r="F8" s="33"/>
      <c r="G8" s="33"/>
      <c r="H8" s="73"/>
      <c r="I8" s="73"/>
      <c r="J8" s="73"/>
      <c r="K8" s="33"/>
      <c r="L8" s="40"/>
    </row>
    <row r="9" spans="1:12" ht="18.5" thickBot="1">
      <c r="A9" s="38"/>
      <c r="B9" s="41" t="s">
        <v>198</v>
      </c>
      <c r="C9" s="42" t="s">
        <v>77</v>
      </c>
      <c r="D9" s="122">
        <v>95</v>
      </c>
      <c r="E9" s="33" t="s">
        <v>78</v>
      </c>
      <c r="F9" s="33"/>
      <c r="G9" s="33"/>
      <c r="H9" s="73"/>
      <c r="I9" s="73"/>
      <c r="J9" s="73"/>
      <c r="K9" s="33"/>
      <c r="L9" s="40"/>
    </row>
    <row r="10" spans="1:12" ht="18.5" thickTop="1">
      <c r="A10" s="38"/>
      <c r="B10" s="165" t="s">
        <v>80</v>
      </c>
      <c r="C10" s="42" t="s">
        <v>119</v>
      </c>
      <c r="D10" s="129">
        <f>排出係数･熱量!$B$4</f>
        <v>2.0499999999999998</v>
      </c>
      <c r="E10" s="33" t="s">
        <v>120</v>
      </c>
      <c r="F10" s="33"/>
      <c r="G10" s="33"/>
      <c r="H10" s="73"/>
      <c r="I10" s="73"/>
      <c r="J10" s="73"/>
      <c r="K10" s="33"/>
      <c r="L10" s="40"/>
    </row>
    <row r="11" spans="1:12">
      <c r="A11" s="38"/>
      <c r="B11" s="165"/>
      <c r="C11" s="42" t="s">
        <v>156</v>
      </c>
      <c r="D11" s="129">
        <f>排出係数･熱量!$B$6</f>
        <v>2.5</v>
      </c>
      <c r="E11" s="33" t="s">
        <v>157</v>
      </c>
      <c r="F11" s="33"/>
      <c r="G11" s="33"/>
      <c r="H11" s="73"/>
      <c r="I11" s="73"/>
      <c r="J11" s="73"/>
      <c r="K11" s="33"/>
      <c r="L11" s="40"/>
    </row>
    <row r="12" spans="1:12">
      <c r="A12" s="47"/>
      <c r="B12" s="48"/>
      <c r="C12" s="48"/>
      <c r="D12" s="48"/>
      <c r="E12" s="48"/>
      <c r="F12" s="48"/>
      <c r="G12" s="48"/>
      <c r="H12" s="92"/>
      <c r="I12" s="92"/>
      <c r="J12" s="92"/>
      <c r="K12" s="48"/>
      <c r="L12" s="49"/>
    </row>
    <row r="13" spans="1:12">
      <c r="A13" s="33"/>
      <c r="B13" s="33"/>
      <c r="C13" s="33"/>
      <c r="D13" s="33"/>
      <c r="E13" s="33"/>
      <c r="F13" s="33"/>
      <c r="G13" s="33"/>
      <c r="H13" s="73"/>
      <c r="I13" s="73"/>
      <c r="J13" s="73"/>
      <c r="K13" s="33"/>
      <c r="L13" s="33"/>
    </row>
    <row r="14" spans="1:12">
      <c r="A14" s="50" t="s">
        <v>216</v>
      </c>
      <c r="B14" s="36"/>
      <c r="C14" s="36"/>
      <c r="D14" s="36"/>
      <c r="E14" s="36"/>
      <c r="F14" s="36"/>
      <c r="G14" s="36"/>
      <c r="H14" s="93" t="s">
        <v>122</v>
      </c>
      <c r="I14" s="93"/>
      <c r="J14" s="93"/>
      <c r="K14" s="36"/>
      <c r="L14" s="37"/>
    </row>
    <row r="15" spans="1:12">
      <c r="A15" s="38"/>
      <c r="B15" s="33" t="s">
        <v>217</v>
      </c>
      <c r="C15" s="33"/>
      <c r="D15" s="33"/>
      <c r="E15" s="33"/>
      <c r="F15" s="33"/>
      <c r="G15" s="33"/>
      <c r="H15" s="73"/>
      <c r="I15" s="73"/>
      <c r="J15" s="73"/>
      <c r="K15" s="33"/>
      <c r="L15" s="40"/>
    </row>
    <row r="16" spans="1:12">
      <c r="A16" s="38"/>
      <c r="B16" s="41">
        <v>25</v>
      </c>
      <c r="C16" s="33" t="s">
        <v>191</v>
      </c>
      <c r="D16" s="41">
        <f>D5</f>
        <v>400</v>
      </c>
      <c r="E16" s="33" t="s">
        <v>192</v>
      </c>
      <c r="F16" s="154">
        <v>30</v>
      </c>
      <c r="G16" s="155"/>
      <c r="H16" s="33" t="s">
        <v>218</v>
      </c>
      <c r="I16" s="183">
        <f>ROUND(B16*D16*F16,1)</f>
        <v>300000</v>
      </c>
      <c r="J16" s="184"/>
      <c r="K16" s="33" t="s">
        <v>118</v>
      </c>
      <c r="L16" s="40"/>
    </row>
    <row r="17" spans="1:12">
      <c r="A17" s="38"/>
      <c r="B17" s="33"/>
      <c r="C17" s="33" t="s">
        <v>127</v>
      </c>
      <c r="D17" s="33"/>
      <c r="E17" s="33"/>
      <c r="F17" s="33"/>
      <c r="G17" s="33"/>
      <c r="H17" s="33"/>
      <c r="I17" s="33"/>
      <c r="J17" s="124"/>
      <c r="K17" s="33"/>
      <c r="L17" s="40"/>
    </row>
    <row r="18" spans="1:12">
      <c r="A18" s="38"/>
      <c r="B18" s="33"/>
      <c r="C18" s="33"/>
      <c r="D18" s="33"/>
      <c r="E18" s="33"/>
      <c r="F18" s="33"/>
      <c r="G18" s="33"/>
      <c r="H18" s="73"/>
      <c r="I18" s="73"/>
      <c r="J18" s="73"/>
      <c r="K18" s="33"/>
      <c r="L18" s="40"/>
    </row>
    <row r="19" spans="1:12">
      <c r="A19" s="38"/>
      <c r="B19" s="95">
        <f>I16</f>
        <v>300000</v>
      </c>
      <c r="C19" s="33" t="s">
        <v>139</v>
      </c>
      <c r="D19" s="96">
        <f>D8</f>
        <v>8720</v>
      </c>
      <c r="E19" s="33" t="s">
        <v>219</v>
      </c>
      <c r="F19" s="154">
        <f>D6/100</f>
        <v>0.83</v>
      </c>
      <c r="G19" s="155"/>
      <c r="H19" s="73" t="s">
        <v>161</v>
      </c>
      <c r="I19" s="161">
        <f>ROUND(B19/D19/F19,1)</f>
        <v>41.5</v>
      </c>
      <c r="J19" s="162"/>
      <c r="K19" s="33" t="s">
        <v>162</v>
      </c>
      <c r="L19" s="40"/>
    </row>
    <row r="20" spans="1:12">
      <c r="A20" s="47"/>
      <c r="B20" s="48"/>
      <c r="C20" s="48"/>
      <c r="D20" s="48"/>
      <c r="E20" s="48"/>
      <c r="F20" s="48"/>
      <c r="G20" s="52"/>
      <c r="H20" s="92"/>
      <c r="I20" s="92"/>
      <c r="J20" s="92"/>
      <c r="K20" s="48"/>
      <c r="L20" s="49"/>
    </row>
    <row r="21" spans="1:12">
      <c r="A21" s="33"/>
      <c r="B21" s="33"/>
      <c r="C21" s="33"/>
      <c r="D21" s="33"/>
      <c r="E21" s="33"/>
      <c r="F21" s="33"/>
      <c r="G21" s="53"/>
      <c r="H21" s="73"/>
      <c r="I21" s="73"/>
      <c r="J21" s="73"/>
      <c r="K21" s="33"/>
      <c r="L21" s="33"/>
    </row>
    <row r="22" spans="1:12">
      <c r="A22" s="50" t="s">
        <v>204</v>
      </c>
      <c r="B22" s="36"/>
      <c r="C22" s="36"/>
      <c r="D22" s="36"/>
      <c r="E22" s="36"/>
      <c r="F22" s="36"/>
      <c r="G22" s="54"/>
      <c r="H22" s="93"/>
      <c r="I22" s="93"/>
      <c r="J22" s="93"/>
      <c r="K22" s="36"/>
      <c r="L22" s="37"/>
    </row>
    <row r="23" spans="1:12">
      <c r="A23" s="38"/>
      <c r="B23" s="95">
        <f>I16</f>
        <v>300000</v>
      </c>
      <c r="C23" s="33" t="s">
        <v>139</v>
      </c>
      <c r="D23" s="96">
        <f>D7</f>
        <v>9556</v>
      </c>
      <c r="E23" s="33" t="s">
        <v>194</v>
      </c>
      <c r="F23" s="154">
        <f>D9/100</f>
        <v>0.95</v>
      </c>
      <c r="G23" s="155"/>
      <c r="H23" s="73" t="s">
        <v>205</v>
      </c>
      <c r="I23" s="161">
        <f>ROUND(B23/(D23*F23),1)</f>
        <v>33</v>
      </c>
      <c r="J23" s="162"/>
      <c r="K23" s="33" t="s">
        <v>131</v>
      </c>
      <c r="L23" s="40"/>
    </row>
    <row r="24" spans="1:12">
      <c r="A24" s="47"/>
      <c r="B24" s="48"/>
      <c r="C24" s="48"/>
      <c r="D24" s="48"/>
      <c r="E24" s="48"/>
      <c r="F24" s="48"/>
      <c r="G24" s="52"/>
      <c r="H24" s="92"/>
      <c r="I24" s="92"/>
      <c r="J24" s="92"/>
      <c r="K24" s="48"/>
      <c r="L24" s="49"/>
    </row>
    <row r="25" spans="1:12">
      <c r="A25" s="33"/>
      <c r="B25" s="33"/>
      <c r="C25" s="33"/>
      <c r="D25" s="33"/>
      <c r="E25" s="33"/>
      <c r="F25" s="33"/>
      <c r="G25" s="53"/>
      <c r="H25" s="73"/>
      <c r="I25" s="73"/>
      <c r="J25" s="73"/>
      <c r="K25" s="33"/>
      <c r="L25" s="33"/>
    </row>
    <row r="26" spans="1:12">
      <c r="A26" s="50" t="s">
        <v>90</v>
      </c>
      <c r="B26" s="36"/>
      <c r="C26" s="36"/>
      <c r="D26" s="36" t="s">
        <v>80</v>
      </c>
      <c r="E26" s="36"/>
      <c r="F26" s="36"/>
      <c r="G26" s="54"/>
      <c r="H26" s="93"/>
      <c r="I26" s="93"/>
      <c r="J26" s="93"/>
      <c r="K26" s="36"/>
      <c r="L26" s="37"/>
    </row>
    <row r="27" spans="1:12">
      <c r="A27" s="38" t="s">
        <v>91</v>
      </c>
      <c r="B27" s="70">
        <f>I19</f>
        <v>41.5</v>
      </c>
      <c r="C27" s="33" t="s">
        <v>220</v>
      </c>
      <c r="D27" s="106">
        <f>D11</f>
        <v>2.5</v>
      </c>
      <c r="E27" s="33" t="s">
        <v>221</v>
      </c>
      <c r="F27" s="163">
        <f>B27*D27</f>
        <v>103.75</v>
      </c>
      <c r="G27" s="164"/>
      <c r="H27" s="33" t="s">
        <v>93</v>
      </c>
      <c r="I27" s="33"/>
      <c r="J27" s="73"/>
      <c r="K27" s="33"/>
      <c r="L27" s="40" t="s">
        <v>94</v>
      </c>
    </row>
    <row r="28" spans="1:12">
      <c r="A28" s="38"/>
      <c r="B28" s="62"/>
      <c r="C28" s="33"/>
      <c r="D28" s="60"/>
      <c r="E28" s="33"/>
      <c r="F28" s="33"/>
      <c r="G28" s="53"/>
      <c r="H28" s="73"/>
      <c r="I28" s="73"/>
      <c r="J28" s="73"/>
      <c r="K28" s="33"/>
      <c r="L28" s="40"/>
    </row>
    <row r="29" spans="1:12">
      <c r="A29" s="38" t="s">
        <v>95</v>
      </c>
      <c r="B29" s="71">
        <f>I23</f>
        <v>33</v>
      </c>
      <c r="C29" s="33" t="s">
        <v>183</v>
      </c>
      <c r="D29" s="41">
        <f>D10</f>
        <v>2.0499999999999998</v>
      </c>
      <c r="E29" s="33" t="s">
        <v>184</v>
      </c>
      <c r="F29" s="163">
        <f>B29*D29</f>
        <v>67.649999999999991</v>
      </c>
      <c r="G29" s="164"/>
      <c r="H29" s="33" t="s">
        <v>93</v>
      </c>
      <c r="I29" s="33"/>
      <c r="J29" s="73"/>
      <c r="K29" s="33"/>
      <c r="L29" s="40" t="s">
        <v>96</v>
      </c>
    </row>
    <row r="30" spans="1:12">
      <c r="A30" s="47"/>
      <c r="B30" s="48"/>
      <c r="C30" s="48"/>
      <c r="D30" s="48"/>
      <c r="E30" s="48"/>
      <c r="F30" s="48"/>
      <c r="G30" s="48"/>
      <c r="H30" s="92"/>
      <c r="I30" s="92"/>
      <c r="J30" s="92"/>
      <c r="K30" s="48"/>
      <c r="L30" s="49"/>
    </row>
    <row r="31" spans="1:12">
      <c r="A31" s="33"/>
      <c r="B31" s="33"/>
      <c r="C31" s="33"/>
      <c r="D31" s="33"/>
      <c r="E31" s="33"/>
      <c r="F31" s="33"/>
      <c r="G31" s="33"/>
      <c r="H31" s="73"/>
      <c r="I31" s="73"/>
      <c r="J31" s="73"/>
      <c r="K31" s="33"/>
      <c r="L31" s="33"/>
    </row>
    <row r="32" spans="1:12">
      <c r="A32" s="50" t="s">
        <v>97</v>
      </c>
      <c r="B32" s="36"/>
      <c r="C32" s="36"/>
      <c r="D32" s="36"/>
      <c r="E32" s="36"/>
      <c r="F32" s="36"/>
      <c r="G32" s="36"/>
      <c r="H32" s="93"/>
      <c r="I32" s="93"/>
      <c r="J32" s="93"/>
      <c r="K32" s="36"/>
      <c r="L32" s="37"/>
    </row>
    <row r="33" spans="1:12">
      <c r="A33" s="38"/>
      <c r="B33" s="72">
        <f>(F27-F29)/F27</f>
        <v>0.34795180722891572</v>
      </c>
      <c r="C33" s="150" t="str">
        <f>IF(B33&gt;=30%,"（申請できます）","（対象外です）")</f>
        <v>（申請できます）</v>
      </c>
      <c r="D33" s="151"/>
      <c r="E33" s="33"/>
      <c r="F33" s="33"/>
      <c r="G33" s="33"/>
      <c r="H33" s="73"/>
      <c r="I33" s="73"/>
      <c r="J33" s="73"/>
      <c r="K33" s="33"/>
      <c r="L33" s="40"/>
    </row>
    <row r="34" spans="1:12">
      <c r="A34" s="64"/>
      <c r="B34" s="65"/>
      <c r="C34" s="65"/>
      <c r="D34" s="65"/>
      <c r="E34" s="65"/>
      <c r="F34" s="65"/>
      <c r="G34" s="65"/>
      <c r="H34" s="98"/>
      <c r="I34" s="98"/>
      <c r="J34" s="98"/>
      <c r="K34" s="65"/>
      <c r="L34" s="66"/>
    </row>
  </sheetData>
  <sheetProtection algorithmName="SHA-512" hashValue="ThtulphtIHw6A1b3mRdTnkO84xtr5SXE/4/vwSahfpTWbkBpAWXxzkPSEBrAZJ0l0HAigf7KHtKEs41xPX6IeQ==" saltValue="ldLzMSYXqtj6ezYWz1theQ==" spinCount="100000" sheet="1" objects="1" scenarios="1"/>
  <mergeCells count="12">
    <mergeCell ref="F23:G23"/>
    <mergeCell ref="I23:J23"/>
    <mergeCell ref="F27:G27"/>
    <mergeCell ref="F29:G29"/>
    <mergeCell ref="C33:D33"/>
    <mergeCell ref="F19:G19"/>
    <mergeCell ref="I19:J19"/>
    <mergeCell ref="B5:C5"/>
    <mergeCell ref="B7:B8"/>
    <mergeCell ref="B10:B11"/>
    <mergeCell ref="F16:G16"/>
    <mergeCell ref="I16:J16"/>
  </mergeCells>
  <phoneticPr fontId="5"/>
  <pageMargins left="0.7" right="0.7" top="0.75" bottom="0.75" header="0.3" footer="0.3"/>
  <pageSetup paperSize="9" scale="7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2CF7D-1587-4FCA-A898-53366318A513}">
  <dimension ref="A1:J32"/>
  <sheetViews>
    <sheetView view="pageBreakPreview" zoomScaleNormal="100" zoomScaleSheetLayoutView="100" workbookViewId="0"/>
  </sheetViews>
  <sheetFormatPr defaultRowHeight="18"/>
  <cols>
    <col min="2" max="2" width="12.58203125" customWidth="1"/>
    <col min="3" max="3" width="13.08203125" customWidth="1"/>
    <col min="4" max="4" width="10.5" bestFit="1" customWidth="1"/>
    <col min="5" max="5" width="13.58203125" customWidth="1"/>
    <col min="7" max="7" width="15.33203125" customWidth="1"/>
    <col min="8" max="8" width="9.75" customWidth="1"/>
    <col min="9" max="9" width="5.08203125" customWidth="1"/>
    <col min="10" max="10" width="5" customWidth="1"/>
  </cols>
  <sheetData>
    <row r="1" spans="1:10">
      <c r="A1" s="32" t="s">
        <v>222</v>
      </c>
      <c r="B1" s="33"/>
      <c r="C1" s="33"/>
      <c r="E1" s="33"/>
      <c r="F1" s="33"/>
      <c r="G1" s="73"/>
      <c r="H1" s="73"/>
      <c r="I1" s="33"/>
      <c r="J1" s="33"/>
    </row>
    <row r="2" spans="1:10">
      <c r="A2" s="34"/>
      <c r="B2" s="33" t="s">
        <v>223</v>
      </c>
      <c r="C2" s="33"/>
      <c r="D2" s="33"/>
      <c r="E2" s="33"/>
      <c r="F2" s="33"/>
      <c r="G2" s="73"/>
      <c r="H2" s="73"/>
      <c r="I2" s="33"/>
      <c r="J2" s="33"/>
    </row>
    <row r="3" spans="1:10">
      <c r="A3" s="33"/>
      <c r="B3" s="33"/>
      <c r="C3" s="33"/>
      <c r="D3" s="33"/>
      <c r="E3" s="33"/>
      <c r="F3" s="33"/>
      <c r="G3" s="73"/>
      <c r="H3" s="73"/>
      <c r="I3" s="33"/>
      <c r="J3" s="33"/>
    </row>
    <row r="4" spans="1:10" ht="18.5" thickBot="1">
      <c r="A4" s="35" t="s">
        <v>73</v>
      </c>
      <c r="B4" s="36"/>
      <c r="C4" s="36"/>
      <c r="D4" s="36"/>
      <c r="E4" s="36"/>
      <c r="F4" s="36"/>
      <c r="G4" s="93"/>
      <c r="H4" s="93"/>
      <c r="I4" s="36"/>
      <c r="J4" s="37"/>
    </row>
    <row r="5" spans="1:10" ht="18.5" thickTop="1">
      <c r="A5" s="38"/>
      <c r="B5" s="148" t="s">
        <v>74</v>
      </c>
      <c r="C5" s="185"/>
      <c r="D5" s="80">
        <v>500</v>
      </c>
      <c r="E5" s="33" t="s">
        <v>75</v>
      </c>
      <c r="F5" s="33"/>
      <c r="G5" s="73"/>
      <c r="H5" s="73"/>
      <c r="I5" s="33"/>
      <c r="J5" s="40"/>
    </row>
    <row r="6" spans="1:10" ht="18.5" thickBot="1">
      <c r="A6" s="38"/>
      <c r="B6" s="41" t="s">
        <v>76</v>
      </c>
      <c r="C6" s="42" t="s">
        <v>77</v>
      </c>
      <c r="D6" s="69">
        <v>90</v>
      </c>
      <c r="E6" s="33" t="s">
        <v>78</v>
      </c>
      <c r="F6" s="33"/>
      <c r="G6" s="73"/>
      <c r="H6" s="73"/>
      <c r="I6" s="33"/>
      <c r="J6" s="40"/>
    </row>
    <row r="7" spans="1:10" ht="19" thickTop="1" thickBot="1">
      <c r="A7" s="38"/>
      <c r="B7" s="105" t="s">
        <v>57</v>
      </c>
      <c r="C7" s="42" t="s">
        <v>143</v>
      </c>
      <c r="D7" s="131">
        <f>排出係数･熱量!$B$9</f>
        <v>26132</v>
      </c>
      <c r="E7" s="33" t="s">
        <v>116</v>
      </c>
      <c r="F7" s="33"/>
      <c r="G7" s="73"/>
      <c r="H7" s="73"/>
      <c r="I7" s="33"/>
      <c r="J7" s="40"/>
    </row>
    <row r="8" spans="1:10" ht="19" thickTop="1" thickBot="1">
      <c r="A8" s="38"/>
      <c r="B8" s="41" t="s">
        <v>198</v>
      </c>
      <c r="C8" s="42" t="s">
        <v>77</v>
      </c>
      <c r="D8" s="89">
        <v>95</v>
      </c>
      <c r="E8" s="33" t="s">
        <v>78</v>
      </c>
      <c r="F8" s="33"/>
      <c r="G8" s="73"/>
      <c r="H8" s="73"/>
      <c r="I8" s="33"/>
      <c r="J8" s="40"/>
    </row>
    <row r="9" spans="1:10" ht="18.5" thickTop="1">
      <c r="A9" s="38"/>
      <c r="B9" s="42"/>
      <c r="C9" s="99" t="s">
        <v>117</v>
      </c>
      <c r="D9" s="125">
        <v>860</v>
      </c>
      <c r="E9" s="33" t="s">
        <v>118</v>
      </c>
      <c r="F9" s="33"/>
      <c r="G9" s="73"/>
      <c r="H9" s="73"/>
      <c r="I9" s="33"/>
      <c r="J9" s="40"/>
    </row>
    <row r="10" spans="1:10">
      <c r="A10" s="38"/>
      <c r="B10" s="165" t="s">
        <v>80</v>
      </c>
      <c r="C10" s="42" t="s">
        <v>81</v>
      </c>
      <c r="D10" s="45">
        <f>排出係数･熱量!$B$3</f>
        <v>0.39600000000000002</v>
      </c>
      <c r="E10" s="33" t="s">
        <v>82</v>
      </c>
      <c r="F10" s="33"/>
      <c r="G10" s="73"/>
      <c r="H10" s="73"/>
      <c r="I10" s="33"/>
      <c r="J10" s="40"/>
    </row>
    <row r="11" spans="1:10">
      <c r="A11" s="38"/>
      <c r="B11" s="165"/>
      <c r="C11" s="42" t="s">
        <v>144</v>
      </c>
      <c r="D11" s="88">
        <v>6.52</v>
      </c>
      <c r="E11" s="33" t="s">
        <v>120</v>
      </c>
      <c r="F11" s="33"/>
      <c r="G11" s="73"/>
      <c r="H11" s="73"/>
      <c r="I11" s="33"/>
      <c r="J11" s="40"/>
    </row>
    <row r="12" spans="1:10">
      <c r="A12" s="47"/>
      <c r="B12" s="48"/>
      <c r="C12" s="48"/>
      <c r="D12" s="48"/>
      <c r="E12" s="48"/>
      <c r="F12" s="48"/>
      <c r="G12" s="92"/>
      <c r="H12" s="92"/>
      <c r="I12" s="48"/>
      <c r="J12" s="49"/>
    </row>
    <row r="13" spans="1:10">
      <c r="A13" s="33"/>
      <c r="B13" s="33"/>
      <c r="C13" s="33"/>
      <c r="D13" s="33"/>
      <c r="E13" s="33"/>
      <c r="F13" s="33"/>
      <c r="G13" s="73"/>
      <c r="H13" s="73"/>
      <c r="I13" s="33"/>
      <c r="J13" s="33"/>
    </row>
    <row r="14" spans="1:10">
      <c r="A14" s="50" t="s">
        <v>170</v>
      </c>
      <c r="B14" s="36"/>
      <c r="C14" s="36"/>
      <c r="D14" s="36"/>
      <c r="E14" s="36"/>
      <c r="F14" s="54"/>
      <c r="G14" s="93"/>
      <c r="H14" s="93"/>
      <c r="I14" s="36"/>
      <c r="J14" s="37"/>
    </row>
    <row r="15" spans="1:10">
      <c r="A15" s="38"/>
      <c r="B15" s="95">
        <f>D5</f>
        <v>500</v>
      </c>
      <c r="C15" s="33" t="s">
        <v>171</v>
      </c>
      <c r="D15" s="96">
        <v>860</v>
      </c>
      <c r="E15" s="33" t="s">
        <v>132</v>
      </c>
      <c r="F15" s="41">
        <f>D6/100</f>
        <v>0.9</v>
      </c>
      <c r="G15" s="73" t="s">
        <v>200</v>
      </c>
      <c r="H15" s="57">
        <f>ROUND(F15*D15*B15,0)</f>
        <v>387000</v>
      </c>
      <c r="I15" s="33" t="s">
        <v>118</v>
      </c>
      <c r="J15" s="40"/>
    </row>
    <row r="16" spans="1:10">
      <c r="A16" s="47"/>
      <c r="B16" s="48"/>
      <c r="C16" s="48"/>
      <c r="D16" s="48"/>
      <c r="E16" s="48"/>
      <c r="F16" s="52"/>
      <c r="G16" s="92"/>
      <c r="H16" s="92"/>
      <c r="I16" s="48"/>
      <c r="J16" s="49"/>
    </row>
    <row r="17" spans="1:10">
      <c r="A17" s="33"/>
      <c r="B17" s="33"/>
      <c r="C17" s="33" t="s">
        <v>202</v>
      </c>
      <c r="D17" s="33"/>
      <c r="E17" s="33"/>
      <c r="F17" s="33"/>
      <c r="G17" s="73" t="s">
        <v>203</v>
      </c>
      <c r="H17" s="73"/>
      <c r="I17" s="33"/>
      <c r="J17" s="33"/>
    </row>
    <row r="18" spans="1:10">
      <c r="A18" s="50" t="s">
        <v>204</v>
      </c>
      <c r="B18" s="36"/>
      <c r="C18" s="36"/>
      <c r="D18" s="36"/>
      <c r="E18" s="36"/>
      <c r="F18" s="36"/>
      <c r="G18" s="93"/>
      <c r="H18" s="93"/>
      <c r="I18" s="36"/>
      <c r="J18" s="37"/>
    </row>
    <row r="19" spans="1:10">
      <c r="A19" s="38"/>
      <c r="B19" s="33"/>
      <c r="C19" s="33"/>
      <c r="D19" s="33"/>
      <c r="E19" s="33"/>
      <c r="F19" s="33"/>
      <c r="G19" s="73"/>
      <c r="H19" s="73"/>
      <c r="I19" s="33"/>
      <c r="J19" s="40"/>
    </row>
    <row r="20" spans="1:10">
      <c r="A20" s="38"/>
      <c r="B20" s="95">
        <f>H15</f>
        <v>387000</v>
      </c>
      <c r="C20" s="33" t="s">
        <v>139</v>
      </c>
      <c r="D20" s="96">
        <f>D7</f>
        <v>26132</v>
      </c>
      <c r="E20" s="33" t="s">
        <v>194</v>
      </c>
      <c r="F20" s="41">
        <f>D8/100</f>
        <v>0.95</v>
      </c>
      <c r="G20" s="73" t="s">
        <v>205</v>
      </c>
      <c r="H20" s="70">
        <f>ROUND(B20/D20/F20,1)</f>
        <v>15.6</v>
      </c>
      <c r="I20" s="33" t="s">
        <v>131</v>
      </c>
      <c r="J20" s="40"/>
    </row>
    <row r="21" spans="1:10">
      <c r="A21" s="47"/>
      <c r="B21" s="48"/>
      <c r="C21" s="48"/>
      <c r="D21" s="48"/>
      <c r="E21" s="48"/>
      <c r="F21" s="52"/>
      <c r="G21" s="92"/>
      <c r="H21" s="92"/>
      <c r="I21" s="48"/>
      <c r="J21" s="49"/>
    </row>
    <row r="22" spans="1:10">
      <c r="A22" s="33"/>
      <c r="B22" s="33"/>
      <c r="C22" s="33"/>
      <c r="D22" s="33"/>
      <c r="E22" s="33"/>
      <c r="F22" s="53"/>
      <c r="G22" s="73"/>
      <c r="H22" s="73"/>
      <c r="I22" s="33"/>
      <c r="J22" s="33"/>
    </row>
    <row r="23" spans="1:10">
      <c r="A23" s="50" t="s">
        <v>90</v>
      </c>
      <c r="B23" s="36"/>
      <c r="C23" s="36"/>
      <c r="D23" s="36" t="s">
        <v>80</v>
      </c>
      <c r="E23" s="36"/>
      <c r="F23" s="54"/>
      <c r="G23" s="93"/>
      <c r="H23" s="93"/>
      <c r="I23" s="36"/>
      <c r="J23" s="37"/>
    </row>
    <row r="24" spans="1:10">
      <c r="A24" s="38" t="s">
        <v>91</v>
      </c>
      <c r="B24" s="70">
        <f>D5</f>
        <v>500</v>
      </c>
      <c r="C24" s="33" t="s">
        <v>171</v>
      </c>
      <c r="D24" s="97">
        <f>D10</f>
        <v>0.39600000000000002</v>
      </c>
      <c r="E24" s="33" t="s">
        <v>181</v>
      </c>
      <c r="F24" s="71">
        <f>B24*D24</f>
        <v>198</v>
      </c>
      <c r="G24" s="33" t="s">
        <v>93</v>
      </c>
      <c r="H24" s="73"/>
      <c r="I24" s="33"/>
      <c r="J24" s="40" t="s">
        <v>94</v>
      </c>
    </row>
    <row r="25" spans="1:10">
      <c r="A25" s="38"/>
      <c r="B25" s="62"/>
      <c r="C25" s="33"/>
      <c r="D25" s="60"/>
      <c r="E25" s="33"/>
      <c r="F25" s="62"/>
      <c r="G25" s="73"/>
      <c r="H25" s="73"/>
      <c r="I25" s="33"/>
      <c r="J25" s="40"/>
    </row>
    <row r="26" spans="1:10">
      <c r="A26" s="38" t="s">
        <v>95</v>
      </c>
      <c r="B26" s="71">
        <f>H20</f>
        <v>15.6</v>
      </c>
      <c r="C26" s="33" t="s">
        <v>183</v>
      </c>
      <c r="D26" s="118">
        <f>D11</f>
        <v>6.52</v>
      </c>
      <c r="E26" s="33" t="s">
        <v>184</v>
      </c>
      <c r="F26" s="71">
        <f>B26*D26</f>
        <v>101.71199999999999</v>
      </c>
      <c r="G26" s="33" t="s">
        <v>93</v>
      </c>
      <c r="H26" s="73"/>
      <c r="I26" s="33"/>
      <c r="J26" s="40" t="s">
        <v>96</v>
      </c>
    </row>
    <row r="27" spans="1:10">
      <c r="A27" s="47"/>
      <c r="B27" s="48"/>
      <c r="C27" s="48"/>
      <c r="D27" s="48"/>
      <c r="E27" s="48"/>
      <c r="F27" s="48"/>
      <c r="G27" s="92"/>
      <c r="H27" s="92"/>
      <c r="I27" s="48"/>
      <c r="J27" s="49"/>
    </row>
    <row r="28" spans="1:10">
      <c r="A28" s="33"/>
      <c r="B28" s="33"/>
      <c r="C28" s="33"/>
      <c r="D28" s="33"/>
      <c r="E28" s="33"/>
      <c r="F28" s="33"/>
      <c r="G28" s="73"/>
      <c r="H28" s="73"/>
      <c r="I28" s="33"/>
      <c r="J28" s="33"/>
    </row>
    <row r="29" spans="1:10">
      <c r="A29" s="50" t="s">
        <v>97</v>
      </c>
      <c r="B29" s="36"/>
      <c r="C29" s="36"/>
      <c r="D29" s="36"/>
      <c r="E29" s="36"/>
      <c r="F29" s="36"/>
      <c r="G29" s="93"/>
      <c r="H29" s="93"/>
      <c r="I29" s="36"/>
      <c r="J29" s="37"/>
    </row>
    <row r="30" spans="1:10">
      <c r="A30" s="38"/>
      <c r="B30" s="72">
        <f>(F24-F26)/F24</f>
        <v>0.48630303030303035</v>
      </c>
      <c r="C30" s="150" t="str">
        <f>IF(B30&gt;=30%,"（申請できます）","（対象外です）")</f>
        <v>（申請できます）</v>
      </c>
      <c r="D30" s="151"/>
      <c r="E30" s="33"/>
      <c r="F30" s="33"/>
      <c r="G30" s="73"/>
      <c r="H30" s="73"/>
      <c r="I30" s="33"/>
      <c r="J30" s="40"/>
    </row>
    <row r="31" spans="1:10">
      <c r="A31" s="64"/>
      <c r="B31" s="65"/>
      <c r="C31" s="65"/>
      <c r="D31" s="65"/>
      <c r="E31" s="65"/>
      <c r="F31" s="65"/>
      <c r="G31" s="98"/>
      <c r="H31" s="98"/>
      <c r="I31" s="65"/>
      <c r="J31" s="66"/>
    </row>
    <row r="32" spans="1:10">
      <c r="A32" s="126" t="s">
        <v>224</v>
      </c>
      <c r="B32" s="127"/>
      <c r="C32" s="127"/>
      <c r="D32" s="127"/>
      <c r="E32" s="127"/>
      <c r="F32" s="127"/>
      <c r="G32" s="128"/>
      <c r="H32" s="128"/>
      <c r="I32" s="127"/>
      <c r="J32" s="127"/>
    </row>
  </sheetData>
  <sheetProtection algorithmName="SHA-512" hashValue="owZY+2QKcwbfeqC/sGi0KdhjTN/TXGG96YFWShQZ/BWOpRFosC4HVDanU7420dPz9a091VY7caAFfnZUZYO0qg==" saltValue="RrBMtjN1dFfcswiyoIOSew==" spinCount="100000" sheet="1" objects="1" scenarios="1"/>
  <mergeCells count="3">
    <mergeCell ref="B5:C5"/>
    <mergeCell ref="B10:B11"/>
    <mergeCell ref="C30:D30"/>
  </mergeCells>
  <phoneticPr fontId="5"/>
  <pageMargins left="0.7" right="0.7" top="0.75" bottom="0.75" header="0.3" footer="0.3"/>
  <pageSetup paperSize="9" scale="78"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EB0A0-FB2D-4EB0-9246-1586C94BF468}">
  <dimension ref="A1:H28"/>
  <sheetViews>
    <sheetView view="pageBreakPreview" zoomScale="106" zoomScaleNormal="100" zoomScaleSheetLayoutView="106" workbookViewId="0"/>
  </sheetViews>
  <sheetFormatPr defaultRowHeight="18"/>
  <cols>
    <col min="2" max="2" width="14.58203125" customWidth="1"/>
    <col min="3" max="3" width="17.33203125" customWidth="1"/>
    <col min="5" max="5" width="10.83203125" customWidth="1"/>
    <col min="7" max="7" width="7.08203125" customWidth="1"/>
    <col min="8" max="8" width="4" customWidth="1"/>
    <col min="9" max="9" width="14.58203125" customWidth="1"/>
  </cols>
  <sheetData>
    <row r="1" spans="1:8">
      <c r="A1" s="32" t="s">
        <v>225</v>
      </c>
      <c r="B1" s="33"/>
      <c r="C1" s="33"/>
      <c r="E1" s="33"/>
      <c r="F1" s="33"/>
      <c r="G1" s="33"/>
      <c r="H1" s="33"/>
    </row>
    <row r="2" spans="1:8">
      <c r="A2" s="34"/>
      <c r="B2" s="33" t="s">
        <v>72</v>
      </c>
      <c r="C2" s="33"/>
      <c r="D2" s="33"/>
      <c r="E2" s="33"/>
      <c r="F2" s="33"/>
      <c r="G2" s="33"/>
      <c r="H2" s="33"/>
    </row>
    <row r="3" spans="1:8">
      <c r="A3" s="33"/>
      <c r="B3" s="33"/>
      <c r="C3" s="33"/>
      <c r="D3" s="33"/>
      <c r="E3" s="33"/>
      <c r="F3" s="33"/>
      <c r="G3" s="33"/>
      <c r="H3" s="33"/>
    </row>
    <row r="4" spans="1:8" ht="18.5" thickBot="1">
      <c r="A4" s="35" t="s">
        <v>73</v>
      </c>
      <c r="B4" s="36"/>
      <c r="C4" s="36"/>
      <c r="D4" s="36"/>
      <c r="E4" s="36"/>
      <c r="F4" s="36"/>
      <c r="G4" s="36"/>
      <c r="H4" s="37"/>
    </row>
    <row r="5" spans="1:8" ht="18.5" thickTop="1">
      <c r="A5" s="38"/>
      <c r="B5" s="181" t="s">
        <v>208</v>
      </c>
      <c r="C5" s="182"/>
      <c r="D5" s="80">
        <v>30</v>
      </c>
      <c r="E5" s="33" t="s">
        <v>209</v>
      </c>
      <c r="F5" s="33"/>
      <c r="G5" s="33"/>
      <c r="H5" s="40"/>
    </row>
    <row r="6" spans="1:8">
      <c r="A6" s="38"/>
      <c r="B6" s="41" t="s">
        <v>114</v>
      </c>
      <c r="C6" s="42" t="s">
        <v>77</v>
      </c>
      <c r="D6" s="43">
        <v>83</v>
      </c>
      <c r="E6" s="33" t="s">
        <v>78</v>
      </c>
      <c r="F6" s="33"/>
      <c r="G6" s="33"/>
      <c r="H6" s="40"/>
    </row>
    <row r="7" spans="1:8" ht="18.5" thickBot="1">
      <c r="A7" s="38"/>
      <c r="B7" s="41" t="s">
        <v>198</v>
      </c>
      <c r="C7" s="42" t="s">
        <v>77</v>
      </c>
      <c r="D7" s="69">
        <v>95</v>
      </c>
      <c r="E7" s="33" t="s">
        <v>78</v>
      </c>
      <c r="F7" s="33"/>
      <c r="G7" s="33"/>
      <c r="H7" s="40"/>
    </row>
    <row r="8" spans="1:8" ht="18.5" thickTop="1">
      <c r="A8" s="38"/>
      <c r="B8" s="41" t="s">
        <v>80</v>
      </c>
      <c r="C8" s="42" t="s">
        <v>226</v>
      </c>
      <c r="D8" s="88">
        <v>6.52</v>
      </c>
      <c r="E8" s="46" t="s">
        <v>120</v>
      </c>
      <c r="F8" s="33"/>
      <c r="G8" s="33"/>
      <c r="H8" s="40"/>
    </row>
    <row r="9" spans="1:8">
      <c r="A9" s="47"/>
      <c r="B9" s="48"/>
      <c r="C9" s="48"/>
      <c r="D9" s="48"/>
      <c r="E9" s="48"/>
      <c r="F9" s="48"/>
      <c r="G9" s="48"/>
      <c r="H9" s="49"/>
    </row>
    <row r="10" spans="1:8">
      <c r="A10" s="33"/>
      <c r="B10" s="33"/>
      <c r="C10" s="33"/>
      <c r="D10" s="33"/>
      <c r="E10" s="33"/>
      <c r="F10" s="33"/>
      <c r="G10" s="33"/>
      <c r="H10" s="33"/>
    </row>
    <row r="11" spans="1:8">
      <c r="A11" s="50" t="s">
        <v>210</v>
      </c>
      <c r="B11" s="36"/>
      <c r="C11" s="36"/>
      <c r="D11" s="36"/>
      <c r="E11" s="36"/>
      <c r="F11" s="36"/>
      <c r="G11" s="36"/>
      <c r="H11" s="37"/>
    </row>
    <row r="12" spans="1:8">
      <c r="A12" s="38"/>
      <c r="B12" s="41">
        <f>D5</f>
        <v>30</v>
      </c>
      <c r="C12" s="33" t="s">
        <v>183</v>
      </c>
      <c r="D12" s="41">
        <f>D6/100</f>
        <v>0.83</v>
      </c>
      <c r="E12" s="33" t="s">
        <v>211</v>
      </c>
      <c r="F12" s="71">
        <f>B12*D12</f>
        <v>24.9</v>
      </c>
      <c r="G12" s="33" t="s">
        <v>131</v>
      </c>
      <c r="H12" s="40"/>
    </row>
    <row r="13" spans="1:8">
      <c r="A13" s="47"/>
      <c r="B13" s="48"/>
      <c r="C13" s="48"/>
      <c r="D13" s="48"/>
      <c r="E13" s="48"/>
      <c r="F13" s="52"/>
      <c r="G13" s="48"/>
      <c r="H13" s="49"/>
    </row>
    <row r="14" spans="1:8">
      <c r="A14" s="33"/>
      <c r="B14" s="33"/>
      <c r="C14" s="33"/>
      <c r="D14" s="33"/>
      <c r="E14" s="33"/>
      <c r="F14" s="53"/>
      <c r="G14" s="33"/>
      <c r="H14" s="33"/>
    </row>
    <row r="15" spans="1:8">
      <c r="A15" s="50" t="s">
        <v>204</v>
      </c>
      <c r="B15" s="36"/>
      <c r="C15" s="36"/>
      <c r="D15" s="36"/>
      <c r="E15" s="36"/>
      <c r="F15" s="54"/>
      <c r="G15" s="36"/>
      <c r="H15" s="37"/>
    </row>
    <row r="16" spans="1:8">
      <c r="A16" s="38"/>
      <c r="B16" s="41">
        <f>F12</f>
        <v>24.9</v>
      </c>
      <c r="C16" s="33" t="s">
        <v>212</v>
      </c>
      <c r="D16" s="41">
        <f>D7/100</f>
        <v>0.95</v>
      </c>
      <c r="E16" s="33" t="s">
        <v>213</v>
      </c>
      <c r="F16" s="71">
        <f>B16/D16</f>
        <v>26.210526315789473</v>
      </c>
      <c r="G16" s="33" t="s">
        <v>131</v>
      </c>
      <c r="H16" s="40"/>
    </row>
    <row r="17" spans="1:8">
      <c r="A17" s="47"/>
      <c r="B17" s="48"/>
      <c r="C17" s="48"/>
      <c r="D17" s="48"/>
      <c r="E17" s="48"/>
      <c r="F17" s="52"/>
      <c r="G17" s="48"/>
      <c r="H17" s="49"/>
    </row>
    <row r="18" spans="1:8">
      <c r="A18" s="33"/>
      <c r="B18" s="33"/>
      <c r="C18" s="33"/>
      <c r="D18" s="33"/>
      <c r="E18" s="33"/>
      <c r="F18" s="53"/>
      <c r="G18" s="33"/>
      <c r="H18" s="33"/>
    </row>
    <row r="19" spans="1:8">
      <c r="A19" s="50" t="s">
        <v>90</v>
      </c>
      <c r="B19" s="36"/>
      <c r="C19" s="36"/>
      <c r="D19" s="56" t="s">
        <v>80</v>
      </c>
      <c r="E19" s="56"/>
      <c r="F19" s="54"/>
      <c r="G19" s="36"/>
      <c r="H19" s="37"/>
    </row>
    <row r="20" spans="1:8">
      <c r="A20" s="38" t="s">
        <v>91</v>
      </c>
      <c r="B20" s="41">
        <f>D5</f>
        <v>30</v>
      </c>
      <c r="C20" s="33" t="s">
        <v>183</v>
      </c>
      <c r="D20" s="123">
        <f>D8</f>
        <v>6.52</v>
      </c>
      <c r="E20" s="46" t="s">
        <v>184</v>
      </c>
      <c r="F20" s="71">
        <f>B20*D20</f>
        <v>195.6</v>
      </c>
      <c r="G20" s="33" t="s">
        <v>93</v>
      </c>
      <c r="H20" s="40" t="s">
        <v>94</v>
      </c>
    </row>
    <row r="21" spans="1:8">
      <c r="A21" s="38"/>
      <c r="B21" s="60"/>
      <c r="C21" s="33"/>
      <c r="D21" s="61"/>
      <c r="E21" s="46"/>
      <c r="F21" s="62"/>
      <c r="G21" s="33"/>
      <c r="H21" s="40"/>
    </row>
    <row r="22" spans="1:8">
      <c r="A22" s="38" t="s">
        <v>95</v>
      </c>
      <c r="B22" s="71">
        <f>F16</f>
        <v>26.210526315789473</v>
      </c>
      <c r="C22" s="33" t="s">
        <v>183</v>
      </c>
      <c r="D22" s="123">
        <f>D8</f>
        <v>6.52</v>
      </c>
      <c r="E22" s="46" t="s">
        <v>184</v>
      </c>
      <c r="F22" s="71">
        <f>B22*D22</f>
        <v>170.89263157894734</v>
      </c>
      <c r="G22" s="33" t="s">
        <v>93</v>
      </c>
      <c r="H22" s="40" t="s">
        <v>96</v>
      </c>
    </row>
    <row r="23" spans="1:8">
      <c r="A23" s="47"/>
      <c r="B23" s="48"/>
      <c r="C23" s="48"/>
      <c r="D23" s="48"/>
      <c r="E23" s="48"/>
      <c r="F23" s="48"/>
      <c r="G23" s="48"/>
      <c r="H23" s="49"/>
    </row>
    <row r="24" spans="1:8">
      <c r="A24" s="33"/>
      <c r="B24" s="33"/>
      <c r="C24" s="33"/>
      <c r="D24" s="33"/>
      <c r="E24" s="33"/>
      <c r="F24" s="33"/>
      <c r="G24" s="33"/>
      <c r="H24" s="33"/>
    </row>
    <row r="25" spans="1:8">
      <c r="A25" s="50" t="s">
        <v>97</v>
      </c>
      <c r="B25" s="36"/>
      <c r="C25" s="36"/>
      <c r="D25" s="36"/>
      <c r="E25" s="36"/>
      <c r="F25" s="36"/>
      <c r="G25" s="36"/>
      <c r="H25" s="37"/>
    </row>
    <row r="26" spans="1:8">
      <c r="A26" s="38"/>
      <c r="B26" s="72">
        <f>(F20-F22)/F20</f>
        <v>0.1263157894736843</v>
      </c>
      <c r="C26" s="150" t="str">
        <f>IF(B26&gt;=30%,"（申請できます）","（対象外です）")</f>
        <v>（対象外です）</v>
      </c>
      <c r="D26" s="151"/>
      <c r="E26" s="33"/>
      <c r="F26" s="33"/>
      <c r="G26" s="33"/>
      <c r="H26" s="40"/>
    </row>
    <row r="27" spans="1:8">
      <c r="A27" s="64"/>
      <c r="B27" s="65"/>
      <c r="C27" s="65"/>
      <c r="D27" s="65"/>
      <c r="E27" s="65"/>
      <c r="F27" s="65"/>
      <c r="G27" s="65"/>
      <c r="H27" s="66"/>
    </row>
    <row r="28" spans="1:8">
      <c r="A28" s="186" t="s">
        <v>224</v>
      </c>
      <c r="B28" s="186"/>
      <c r="C28" s="186"/>
      <c r="D28" s="186"/>
      <c r="E28" s="186"/>
      <c r="F28" s="186"/>
      <c r="G28" s="186"/>
      <c r="H28" s="186"/>
    </row>
  </sheetData>
  <sheetProtection algorithmName="SHA-512" hashValue="b6S6HXYGhxiRW0ozB3cZIMpWuU0HwLb2qr0nqyLiY43LZoPmLSB38ViVIOHonmXOzlD8Gr7ROkYBIF8t0C3+2A==" saltValue="MjHnos3wXOxgrjfooUR57Q==" spinCount="100000" sheet="1" objects="1" scenarios="1"/>
  <mergeCells count="3">
    <mergeCell ref="B5:C5"/>
    <mergeCell ref="C26:D26"/>
    <mergeCell ref="A28:H28"/>
  </mergeCells>
  <phoneticPr fontId="5"/>
  <pageMargins left="0.7" right="0.7" top="0.75" bottom="0.75" header="0.3" footer="0.3"/>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DD3A6-581E-4C17-B91E-02AF71FBCCA7}">
  <dimension ref="A1:C10"/>
  <sheetViews>
    <sheetView view="pageBreakPreview" zoomScale="115" zoomScaleNormal="100" zoomScaleSheetLayoutView="115" workbookViewId="0">
      <selection sqref="A1:C1"/>
    </sheetView>
  </sheetViews>
  <sheetFormatPr defaultRowHeight="18"/>
  <cols>
    <col min="1" max="1" width="17.58203125" customWidth="1"/>
    <col min="2" max="2" width="10.75" customWidth="1"/>
    <col min="3" max="3" width="13.75" customWidth="1"/>
    <col min="4" max="4" width="13.33203125" customWidth="1"/>
  </cols>
  <sheetData>
    <row r="1" spans="1:3" ht="18.5" thickBot="1">
      <c r="A1" s="143" t="s">
        <v>231</v>
      </c>
      <c r="B1" s="144"/>
      <c r="C1" s="145"/>
    </row>
    <row r="2" spans="1:3">
      <c r="A2" s="146" t="s">
        <v>50</v>
      </c>
      <c r="B2" s="147"/>
      <c r="C2" s="13" t="s">
        <v>51</v>
      </c>
    </row>
    <row r="3" spans="1:3">
      <c r="A3" s="14" t="s">
        <v>234</v>
      </c>
      <c r="B3" s="15">
        <v>0.39600000000000002</v>
      </c>
      <c r="C3" s="16" t="s">
        <v>52</v>
      </c>
    </row>
    <row r="4" spans="1:3">
      <c r="A4" s="14" t="s">
        <v>53</v>
      </c>
      <c r="B4" s="17">
        <v>2.0499999999999998</v>
      </c>
      <c r="C4" s="16" t="s">
        <v>54</v>
      </c>
    </row>
    <row r="5" spans="1:3">
      <c r="A5" s="14" t="s">
        <v>55</v>
      </c>
      <c r="B5" s="134">
        <v>6.52</v>
      </c>
      <c r="C5" s="16" t="s">
        <v>120</v>
      </c>
    </row>
    <row r="6" spans="1:3" ht="18.5" thickBot="1">
      <c r="A6" s="18" t="s">
        <v>56</v>
      </c>
      <c r="B6" s="19">
        <v>2.5</v>
      </c>
      <c r="C6" s="20" t="s">
        <v>157</v>
      </c>
    </row>
    <row r="7" spans="1:3">
      <c r="A7" s="146" t="s">
        <v>57</v>
      </c>
      <c r="B7" s="147"/>
      <c r="C7" s="21" t="s">
        <v>51</v>
      </c>
    </row>
    <row r="8" spans="1:3">
      <c r="A8" s="14" t="s">
        <v>58</v>
      </c>
      <c r="B8" s="22">
        <v>9556</v>
      </c>
      <c r="C8" s="16" t="s">
        <v>59</v>
      </c>
    </row>
    <row r="9" spans="1:3">
      <c r="A9" s="14" t="s">
        <v>55</v>
      </c>
      <c r="B9" s="22">
        <v>26132</v>
      </c>
      <c r="C9" s="16" t="s">
        <v>59</v>
      </c>
    </row>
    <row r="10" spans="1:3" ht="18.5" thickBot="1">
      <c r="A10" s="18" t="s">
        <v>60</v>
      </c>
      <c r="B10" s="23">
        <v>8720</v>
      </c>
      <c r="C10" s="24" t="s">
        <v>61</v>
      </c>
    </row>
  </sheetData>
  <sheetProtection algorithmName="SHA-512" hashValue="4hzOoqZy0/NNyKfN0JB8Y8haP2TsAUDpa91AD28QjdVXdJUCN1zmVehLBeZtmpiO3o5xRFRI4F2hZWZ3wCGq0A==" saltValue="aQZBVVj29YBVOxabaz9GBQ==" spinCount="100000" sheet="1" objects="1" scenarios="1"/>
  <mergeCells count="3">
    <mergeCell ref="A1:C1"/>
    <mergeCell ref="A2:B2"/>
    <mergeCell ref="A7:B7"/>
  </mergeCells>
  <phoneticPr fontId="5"/>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48F11-A708-4DEC-A63A-9568A752B575}">
  <dimension ref="A1:L34"/>
  <sheetViews>
    <sheetView view="pageBreakPreview" zoomScale="106" zoomScaleNormal="100" zoomScaleSheetLayoutView="106" workbookViewId="0"/>
  </sheetViews>
  <sheetFormatPr defaultRowHeight="18"/>
  <cols>
    <col min="2" max="2" width="12.83203125" customWidth="1"/>
    <col min="3" max="3" width="16.08203125" customWidth="1"/>
    <col min="5" max="5" width="13.58203125" customWidth="1"/>
    <col min="6" max="6" width="2.58203125" customWidth="1"/>
    <col min="8" max="8" width="20.25" customWidth="1"/>
    <col min="9" max="9" width="2.75" customWidth="1"/>
    <col min="10" max="10" width="6.58203125" customWidth="1"/>
    <col min="11" max="11" width="7.08203125" customWidth="1"/>
    <col min="12" max="12" width="6.83203125" customWidth="1"/>
  </cols>
  <sheetData>
    <row r="1" spans="1:12">
      <c r="A1" s="32" t="s">
        <v>227</v>
      </c>
      <c r="B1" s="33"/>
      <c r="C1" s="33"/>
      <c r="E1" s="33"/>
      <c r="F1" s="33"/>
      <c r="G1" s="33"/>
      <c r="H1" s="73"/>
      <c r="I1" s="73"/>
      <c r="J1" s="73"/>
      <c r="K1" s="33"/>
      <c r="L1" s="33"/>
    </row>
    <row r="2" spans="1:12">
      <c r="A2" s="34"/>
      <c r="B2" s="33" t="s">
        <v>72</v>
      </c>
      <c r="C2" s="33"/>
      <c r="D2" s="33"/>
      <c r="E2" s="33"/>
      <c r="F2" s="33"/>
      <c r="G2" s="33"/>
      <c r="H2" s="73"/>
      <c r="I2" s="73"/>
      <c r="J2" s="73"/>
      <c r="K2" s="33"/>
      <c r="L2" s="33"/>
    </row>
    <row r="3" spans="1:12">
      <c r="A3" s="33"/>
      <c r="B3" s="33"/>
      <c r="C3" s="33"/>
      <c r="D3" s="33"/>
      <c r="E3" s="33"/>
      <c r="F3" s="33"/>
      <c r="G3" s="33"/>
      <c r="H3" s="73"/>
      <c r="I3" s="73"/>
      <c r="J3" s="73"/>
      <c r="K3" s="33"/>
      <c r="L3" s="33"/>
    </row>
    <row r="4" spans="1:12" ht="18.5" thickBot="1">
      <c r="A4" s="35" t="s">
        <v>73</v>
      </c>
      <c r="B4" s="36"/>
      <c r="C4" s="36"/>
      <c r="D4" s="36"/>
      <c r="E4" s="36"/>
      <c r="F4" s="74" t="s">
        <v>107</v>
      </c>
      <c r="G4" s="75"/>
      <c r="H4" s="76"/>
      <c r="I4" s="77" t="s">
        <v>108</v>
      </c>
      <c r="J4" s="78"/>
      <c r="K4" s="36"/>
      <c r="L4" s="37"/>
    </row>
    <row r="5" spans="1:12" ht="18.5" thickTop="1">
      <c r="A5" s="38"/>
      <c r="B5" s="148" t="s">
        <v>109</v>
      </c>
      <c r="C5" s="149"/>
      <c r="D5" s="80">
        <v>400</v>
      </c>
      <c r="E5" s="33" t="s">
        <v>110</v>
      </c>
      <c r="F5" s="81" t="s">
        <v>111</v>
      </c>
      <c r="G5" s="82" t="s">
        <v>112</v>
      </c>
      <c r="H5" s="83"/>
      <c r="I5" s="84" t="s">
        <v>111</v>
      </c>
      <c r="J5" s="83" t="s">
        <v>113</v>
      </c>
      <c r="K5" s="33"/>
      <c r="L5" s="40"/>
    </row>
    <row r="6" spans="1:12" ht="18.5" thickBot="1">
      <c r="A6" s="38"/>
      <c r="B6" s="105" t="s">
        <v>153</v>
      </c>
      <c r="C6" s="42" t="s">
        <v>154</v>
      </c>
      <c r="D6" s="69">
        <v>83</v>
      </c>
      <c r="E6" s="33" t="s">
        <v>78</v>
      </c>
      <c r="F6" s="33"/>
      <c r="G6" s="33"/>
      <c r="H6" s="73"/>
      <c r="I6" s="73"/>
      <c r="J6" s="73"/>
      <c r="K6" s="33"/>
      <c r="L6" s="40"/>
    </row>
    <row r="7" spans="1:12" ht="18.5" thickTop="1">
      <c r="A7" s="38"/>
      <c r="B7" s="175" t="s">
        <v>57</v>
      </c>
      <c r="C7" s="42" t="s">
        <v>143</v>
      </c>
      <c r="D7" s="131">
        <f>排出係数･熱量!$B$9</f>
        <v>26132</v>
      </c>
      <c r="E7" s="33" t="s">
        <v>116</v>
      </c>
      <c r="F7" s="33"/>
      <c r="G7" s="33"/>
      <c r="H7" s="73"/>
      <c r="I7" s="73"/>
      <c r="J7" s="73"/>
      <c r="K7" s="33"/>
      <c r="L7" s="40"/>
    </row>
    <row r="8" spans="1:12" ht="18.5" thickBot="1">
      <c r="A8" s="38"/>
      <c r="B8" s="176"/>
      <c r="C8" s="42" t="s">
        <v>155</v>
      </c>
      <c r="D8" s="131">
        <f>排出係数･熱量!$B$10</f>
        <v>8720</v>
      </c>
      <c r="E8" s="33" t="s">
        <v>61</v>
      </c>
      <c r="F8" s="33"/>
      <c r="G8" s="33"/>
      <c r="H8" s="73"/>
      <c r="I8" s="73"/>
      <c r="J8" s="73"/>
      <c r="K8" s="33"/>
      <c r="L8" s="40"/>
    </row>
    <row r="9" spans="1:12" ht="19" thickTop="1" thickBot="1">
      <c r="A9" s="38"/>
      <c r="B9" s="41" t="s">
        <v>198</v>
      </c>
      <c r="C9" s="42" t="s">
        <v>77</v>
      </c>
      <c r="D9" s="89">
        <v>95</v>
      </c>
      <c r="E9" s="33" t="s">
        <v>78</v>
      </c>
      <c r="F9" s="33"/>
      <c r="G9" s="33"/>
      <c r="H9" s="73"/>
      <c r="I9" s="73"/>
      <c r="J9" s="73"/>
      <c r="K9" s="33"/>
      <c r="L9" s="40"/>
    </row>
    <row r="10" spans="1:12" ht="18.5" thickTop="1">
      <c r="A10" s="38"/>
      <c r="B10" s="175" t="s">
        <v>80</v>
      </c>
      <c r="C10" s="42" t="s">
        <v>228</v>
      </c>
      <c r="D10" s="88">
        <v>6.52</v>
      </c>
      <c r="E10" s="33" t="s">
        <v>120</v>
      </c>
      <c r="F10" s="33"/>
      <c r="G10" s="33"/>
      <c r="H10" s="73"/>
      <c r="I10" s="73"/>
      <c r="J10" s="73"/>
      <c r="K10" s="33"/>
      <c r="L10" s="40"/>
    </row>
    <row r="11" spans="1:12">
      <c r="A11" s="38"/>
      <c r="B11" s="176"/>
      <c r="C11" s="42" t="s">
        <v>156</v>
      </c>
      <c r="D11" s="130">
        <f>排出係数･熱量!$B$6</f>
        <v>2.5</v>
      </c>
      <c r="E11" s="33" t="s">
        <v>157</v>
      </c>
      <c r="F11" s="33"/>
      <c r="G11" s="33"/>
      <c r="H11" s="73"/>
      <c r="I11" s="73"/>
      <c r="J11" s="73"/>
      <c r="K11" s="33"/>
      <c r="L11" s="40"/>
    </row>
    <row r="12" spans="1:12">
      <c r="A12" s="47"/>
      <c r="B12" s="48"/>
      <c r="C12" s="48"/>
      <c r="D12" s="48"/>
      <c r="E12" s="48"/>
      <c r="F12" s="48"/>
      <c r="G12" s="48"/>
      <c r="H12" s="92"/>
      <c r="I12" s="92"/>
      <c r="J12" s="92"/>
      <c r="K12" s="48"/>
      <c r="L12" s="49"/>
    </row>
    <row r="13" spans="1:12">
      <c r="A13" s="33"/>
      <c r="B13" s="33"/>
      <c r="C13" s="33"/>
      <c r="D13" s="33"/>
      <c r="E13" s="33"/>
      <c r="F13" s="33"/>
      <c r="G13" s="33"/>
      <c r="H13" s="73"/>
      <c r="I13" s="73"/>
      <c r="J13" s="73"/>
      <c r="K13" s="33"/>
      <c r="L13" s="33"/>
    </row>
    <row r="14" spans="1:12">
      <c r="A14" s="50" t="s">
        <v>216</v>
      </c>
      <c r="B14" s="36"/>
      <c r="C14" s="36"/>
      <c r="D14" s="36"/>
      <c r="E14" s="36"/>
      <c r="F14" s="36"/>
      <c r="G14" s="36"/>
      <c r="H14" s="93" t="s">
        <v>122</v>
      </c>
      <c r="I14" s="93"/>
      <c r="J14" s="93"/>
      <c r="K14" s="36"/>
      <c r="L14" s="37"/>
    </row>
    <row r="15" spans="1:12">
      <c r="A15" s="38"/>
      <c r="B15" s="33" t="s">
        <v>217</v>
      </c>
      <c r="C15" s="33"/>
      <c r="D15" s="33"/>
      <c r="E15" s="33"/>
      <c r="F15" s="33"/>
      <c r="G15" s="33"/>
      <c r="H15" s="73"/>
      <c r="I15" s="73"/>
      <c r="J15" s="73"/>
      <c r="K15" s="33"/>
      <c r="L15" s="40"/>
    </row>
    <row r="16" spans="1:12">
      <c r="A16" s="38"/>
      <c r="B16" s="41">
        <v>25</v>
      </c>
      <c r="C16" s="33" t="s">
        <v>191</v>
      </c>
      <c r="D16" s="41">
        <f>D5</f>
        <v>400</v>
      </c>
      <c r="E16" s="33" t="s">
        <v>192</v>
      </c>
      <c r="F16" s="154">
        <v>30</v>
      </c>
      <c r="G16" s="155"/>
      <c r="H16" s="33" t="s">
        <v>218</v>
      </c>
      <c r="I16" s="171">
        <f>ROUND(B16*D16*F16,1)</f>
        <v>300000</v>
      </c>
      <c r="J16" s="172"/>
      <c r="K16" s="33" t="s">
        <v>118</v>
      </c>
      <c r="L16" s="40"/>
    </row>
    <row r="17" spans="1:12">
      <c r="A17" s="38"/>
      <c r="B17" s="33"/>
      <c r="C17" s="33" t="s">
        <v>127</v>
      </c>
      <c r="D17" s="33"/>
      <c r="E17" s="33"/>
      <c r="F17" s="33"/>
      <c r="G17" s="33"/>
      <c r="H17" s="33"/>
      <c r="I17" s="33"/>
      <c r="J17" s="94"/>
      <c r="K17" s="33"/>
      <c r="L17" s="40"/>
    </row>
    <row r="18" spans="1:12">
      <c r="A18" s="38"/>
      <c r="B18" s="33"/>
      <c r="C18" s="33"/>
      <c r="D18" s="33"/>
      <c r="E18" s="33"/>
      <c r="F18" s="33"/>
      <c r="G18" s="33"/>
      <c r="H18" s="73"/>
      <c r="I18" s="73"/>
      <c r="J18" s="73"/>
      <c r="K18" s="33"/>
      <c r="L18" s="40"/>
    </row>
    <row r="19" spans="1:12">
      <c r="A19" s="38"/>
      <c r="B19" s="95">
        <f>I16</f>
        <v>300000</v>
      </c>
      <c r="C19" s="33" t="s">
        <v>139</v>
      </c>
      <c r="D19" s="96">
        <f>D8</f>
        <v>8720</v>
      </c>
      <c r="E19" s="33" t="s">
        <v>219</v>
      </c>
      <c r="F19" s="154">
        <f>D6/100</f>
        <v>0.83</v>
      </c>
      <c r="G19" s="155"/>
      <c r="H19" s="73" t="s">
        <v>161</v>
      </c>
      <c r="I19" s="161">
        <f>ROUND(B19/D19/F19,1)</f>
        <v>41.5</v>
      </c>
      <c r="J19" s="162"/>
      <c r="K19" s="33" t="s">
        <v>162</v>
      </c>
      <c r="L19" s="40"/>
    </row>
    <row r="20" spans="1:12">
      <c r="A20" s="47"/>
      <c r="B20" s="48"/>
      <c r="C20" s="48"/>
      <c r="D20" s="48"/>
      <c r="E20" s="48"/>
      <c r="F20" s="48"/>
      <c r="G20" s="52"/>
      <c r="H20" s="92"/>
      <c r="I20" s="92"/>
      <c r="J20" s="92"/>
      <c r="K20" s="48"/>
      <c r="L20" s="49"/>
    </row>
    <row r="21" spans="1:12">
      <c r="A21" s="33"/>
      <c r="B21" s="33"/>
      <c r="C21" s="33"/>
      <c r="D21" s="33"/>
      <c r="E21" s="33"/>
      <c r="F21" s="33"/>
      <c r="G21" s="53"/>
      <c r="H21" s="73"/>
      <c r="I21" s="73"/>
      <c r="J21" s="73"/>
      <c r="K21" s="33"/>
      <c r="L21" s="33"/>
    </row>
    <row r="22" spans="1:12">
      <c r="A22" s="50" t="s">
        <v>204</v>
      </c>
      <c r="B22" s="36"/>
      <c r="C22" s="36"/>
      <c r="D22" s="36"/>
      <c r="E22" s="36"/>
      <c r="F22" s="36"/>
      <c r="G22" s="54"/>
      <c r="H22" s="93"/>
      <c r="I22" s="93"/>
      <c r="J22" s="93"/>
      <c r="K22" s="36"/>
      <c r="L22" s="37"/>
    </row>
    <row r="23" spans="1:12">
      <c r="A23" s="38"/>
      <c r="B23" s="95">
        <f>I16</f>
        <v>300000</v>
      </c>
      <c r="C23" s="33" t="s">
        <v>139</v>
      </c>
      <c r="D23" s="96">
        <f>D7</f>
        <v>26132</v>
      </c>
      <c r="E23" s="33" t="s">
        <v>194</v>
      </c>
      <c r="F23" s="154">
        <f>D9/100</f>
        <v>0.95</v>
      </c>
      <c r="G23" s="155"/>
      <c r="H23" s="73" t="s">
        <v>205</v>
      </c>
      <c r="I23" s="161">
        <f>ROUND(B23/(D23*F23),1)</f>
        <v>12.1</v>
      </c>
      <c r="J23" s="162"/>
      <c r="K23" s="33" t="s">
        <v>131</v>
      </c>
      <c r="L23" s="40"/>
    </row>
    <row r="24" spans="1:12">
      <c r="A24" s="47"/>
      <c r="B24" s="48"/>
      <c r="C24" s="48"/>
      <c r="D24" s="48"/>
      <c r="E24" s="48"/>
      <c r="F24" s="48"/>
      <c r="G24" s="52"/>
      <c r="H24" s="92"/>
      <c r="I24" s="92"/>
      <c r="J24" s="92"/>
      <c r="K24" s="48"/>
      <c r="L24" s="49"/>
    </row>
    <row r="25" spans="1:12">
      <c r="A25" s="33"/>
      <c r="B25" s="33"/>
      <c r="C25" s="33"/>
      <c r="D25" s="33"/>
      <c r="E25" s="33"/>
      <c r="F25" s="33"/>
      <c r="G25" s="53"/>
      <c r="H25" s="73"/>
      <c r="I25" s="73"/>
      <c r="J25" s="73"/>
      <c r="K25" s="33"/>
      <c r="L25" s="33"/>
    </row>
    <row r="26" spans="1:12">
      <c r="A26" s="50" t="s">
        <v>90</v>
      </c>
      <c r="B26" s="36"/>
      <c r="C26" s="36"/>
      <c r="D26" s="36" t="s">
        <v>80</v>
      </c>
      <c r="E26" s="36"/>
      <c r="F26" s="36"/>
      <c r="G26" s="54"/>
      <c r="H26" s="93"/>
      <c r="I26" s="93"/>
      <c r="J26" s="93"/>
      <c r="K26" s="36"/>
      <c r="L26" s="37"/>
    </row>
    <row r="27" spans="1:12">
      <c r="A27" s="38" t="s">
        <v>91</v>
      </c>
      <c r="B27" s="70">
        <f>I19</f>
        <v>41.5</v>
      </c>
      <c r="C27" s="33" t="s">
        <v>220</v>
      </c>
      <c r="D27" s="106">
        <f>D11</f>
        <v>2.5</v>
      </c>
      <c r="E27" s="33" t="s">
        <v>221</v>
      </c>
      <c r="F27" s="163">
        <f>B27*D27</f>
        <v>103.75</v>
      </c>
      <c r="G27" s="164"/>
      <c r="H27" s="33" t="s">
        <v>93</v>
      </c>
      <c r="I27" s="33"/>
      <c r="J27" s="73"/>
      <c r="K27" s="33"/>
      <c r="L27" s="40" t="s">
        <v>94</v>
      </c>
    </row>
    <row r="28" spans="1:12">
      <c r="A28" s="38"/>
      <c r="B28" s="62"/>
      <c r="C28" s="33"/>
      <c r="D28" s="60"/>
      <c r="E28" s="33"/>
      <c r="F28" s="33"/>
      <c r="G28" s="53"/>
      <c r="H28" s="73"/>
      <c r="I28" s="73"/>
      <c r="J28" s="73"/>
      <c r="K28" s="33"/>
      <c r="L28" s="40"/>
    </row>
    <row r="29" spans="1:12">
      <c r="A29" s="38" t="s">
        <v>95</v>
      </c>
      <c r="B29" s="71">
        <f>I23</f>
        <v>12.1</v>
      </c>
      <c r="C29" s="33" t="s">
        <v>183</v>
      </c>
      <c r="D29" s="41">
        <f>D10</f>
        <v>6.52</v>
      </c>
      <c r="E29" s="33" t="s">
        <v>184</v>
      </c>
      <c r="F29" s="163">
        <f>B29*D29</f>
        <v>78.891999999999996</v>
      </c>
      <c r="G29" s="164"/>
      <c r="H29" s="33" t="s">
        <v>93</v>
      </c>
      <c r="I29" s="33"/>
      <c r="J29" s="73"/>
      <c r="K29" s="33"/>
      <c r="L29" s="40" t="s">
        <v>96</v>
      </c>
    </row>
    <row r="30" spans="1:12">
      <c r="A30" s="47"/>
      <c r="B30" s="48"/>
      <c r="C30" s="48"/>
      <c r="D30" s="48"/>
      <c r="E30" s="48"/>
      <c r="F30" s="48"/>
      <c r="G30" s="48"/>
      <c r="H30" s="92"/>
      <c r="I30" s="92"/>
      <c r="J30" s="92"/>
      <c r="K30" s="48"/>
      <c r="L30" s="49"/>
    </row>
    <row r="31" spans="1:12">
      <c r="A31" s="33"/>
      <c r="B31" s="33"/>
      <c r="C31" s="33"/>
      <c r="D31" s="33"/>
      <c r="E31" s="33"/>
      <c r="F31" s="33"/>
      <c r="G31" s="33"/>
      <c r="H31" s="73"/>
      <c r="I31" s="73"/>
      <c r="J31" s="73"/>
      <c r="K31" s="33"/>
      <c r="L31" s="33"/>
    </row>
    <row r="32" spans="1:12">
      <c r="A32" s="50" t="s">
        <v>97</v>
      </c>
      <c r="B32" s="36"/>
      <c r="C32" s="36"/>
      <c r="D32" s="36"/>
      <c r="E32" s="36"/>
      <c r="F32" s="36"/>
      <c r="G32" s="36"/>
      <c r="H32" s="93"/>
      <c r="I32" s="93"/>
      <c r="J32" s="93"/>
      <c r="K32" s="36"/>
      <c r="L32" s="37"/>
    </row>
    <row r="33" spans="1:12">
      <c r="A33" s="38"/>
      <c r="B33" s="72">
        <f>(F27-F29)/F27</f>
        <v>0.2395951807228916</v>
      </c>
      <c r="C33" s="150" t="str">
        <f>IF(B33&gt;=30%,"（申請できます）","（対象外です）")</f>
        <v>（対象外です）</v>
      </c>
      <c r="D33" s="151"/>
      <c r="E33" s="33"/>
      <c r="F33" s="33"/>
      <c r="G33" s="33"/>
      <c r="H33" s="73"/>
      <c r="I33" s="73"/>
      <c r="J33" s="73"/>
      <c r="K33" s="33"/>
      <c r="L33" s="40"/>
    </row>
    <row r="34" spans="1:12">
      <c r="A34" s="64"/>
      <c r="B34" s="65"/>
      <c r="C34" s="65"/>
      <c r="D34" s="65"/>
      <c r="E34" s="65"/>
      <c r="F34" s="65"/>
      <c r="G34" s="65"/>
      <c r="H34" s="98"/>
      <c r="I34" s="98"/>
      <c r="J34" s="98"/>
      <c r="K34" s="65"/>
      <c r="L34" s="66"/>
    </row>
  </sheetData>
  <sheetProtection algorithmName="SHA-512" hashValue="1mSccd+ycDg3w4tAjOzSGzPq/AkHZevnLsEVXqWqF/ULJ+CmSpAq6Fq1eYtXrnkCOy2UEpcPtWfb56u0sQjT1w==" saltValue="ssKXo1r6NEZksk5eaIbEUQ==" spinCount="100000" sheet="1" objects="1" scenarios="1"/>
  <mergeCells count="12">
    <mergeCell ref="F23:G23"/>
    <mergeCell ref="I23:J23"/>
    <mergeCell ref="F27:G27"/>
    <mergeCell ref="F29:G29"/>
    <mergeCell ref="C33:D33"/>
    <mergeCell ref="F19:G19"/>
    <mergeCell ref="I19:J19"/>
    <mergeCell ref="B5:C5"/>
    <mergeCell ref="B7:B8"/>
    <mergeCell ref="B10:B11"/>
    <mergeCell ref="F16:G16"/>
    <mergeCell ref="I16:J16"/>
  </mergeCells>
  <phoneticPr fontId="5"/>
  <pageMargins left="0.7" right="0.7" top="0.75" bottom="0.75" header="0.3" footer="0.3"/>
  <pageSetup paperSize="9" scale="69"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EA213-C62B-47A7-A28B-7F87305B67B9}">
  <dimension ref="A1:L31"/>
  <sheetViews>
    <sheetView view="pageBreakPreview" zoomScaleNormal="100" zoomScaleSheetLayoutView="100" workbookViewId="0"/>
  </sheetViews>
  <sheetFormatPr defaultRowHeight="18"/>
  <cols>
    <col min="2" max="2" width="12.83203125" customWidth="1"/>
    <col min="3" max="3" width="16.08203125" customWidth="1"/>
    <col min="5" max="5" width="11" customWidth="1"/>
    <col min="6" max="6" width="3" customWidth="1"/>
    <col min="7" max="7" width="6.08203125" customWidth="1"/>
    <col min="8" max="8" width="20.75" customWidth="1"/>
    <col min="9" max="9" width="2.5" customWidth="1"/>
    <col min="10" max="10" width="6.5" customWidth="1"/>
    <col min="11" max="11" width="7.08203125" customWidth="1"/>
    <col min="12" max="12" width="7.5" customWidth="1"/>
  </cols>
  <sheetData>
    <row r="1" spans="1:12">
      <c r="A1" s="32" t="s">
        <v>229</v>
      </c>
      <c r="B1" s="33"/>
      <c r="C1" s="33"/>
      <c r="E1" s="33"/>
      <c r="F1" s="33"/>
      <c r="G1" s="33"/>
      <c r="H1" s="73"/>
      <c r="I1" s="73"/>
      <c r="J1" s="73"/>
      <c r="K1" s="33"/>
      <c r="L1" s="33"/>
    </row>
    <row r="2" spans="1:12">
      <c r="A2" s="34"/>
      <c r="B2" s="33" t="s">
        <v>72</v>
      </c>
      <c r="C2" s="33"/>
      <c r="D2" s="33"/>
      <c r="E2" s="33"/>
      <c r="F2" s="33"/>
      <c r="G2" s="33"/>
      <c r="H2" s="73"/>
      <c r="I2" s="73"/>
      <c r="J2" s="73"/>
      <c r="K2" s="33"/>
      <c r="L2" s="33"/>
    </row>
    <row r="3" spans="1:12">
      <c r="A3" s="33"/>
      <c r="B3" s="33"/>
      <c r="C3" s="33"/>
      <c r="D3" s="33"/>
      <c r="E3" s="33"/>
      <c r="F3" s="33"/>
      <c r="G3" s="33"/>
      <c r="H3" s="73"/>
      <c r="I3" s="73"/>
      <c r="J3" s="73"/>
      <c r="K3" s="33"/>
      <c r="L3" s="33"/>
    </row>
    <row r="4" spans="1:12" ht="18.5" thickBot="1">
      <c r="A4" s="35" t="s">
        <v>73</v>
      </c>
      <c r="B4" s="36"/>
      <c r="C4" s="36"/>
      <c r="D4" s="36"/>
      <c r="E4" s="36"/>
      <c r="F4" s="74" t="s">
        <v>107</v>
      </c>
      <c r="G4" s="75"/>
      <c r="H4" s="76"/>
      <c r="I4" s="77" t="s">
        <v>108</v>
      </c>
      <c r="J4" s="78"/>
      <c r="K4" s="56"/>
      <c r="L4" s="79"/>
    </row>
    <row r="5" spans="1:12" ht="18.5" thickTop="1">
      <c r="A5" s="38"/>
      <c r="B5" s="187" t="s">
        <v>109</v>
      </c>
      <c r="C5" s="188"/>
      <c r="D5" s="108">
        <v>400</v>
      </c>
      <c r="E5" s="33" t="s">
        <v>110</v>
      </c>
      <c r="F5" s="81" t="s">
        <v>111</v>
      </c>
      <c r="G5" s="82" t="s">
        <v>112</v>
      </c>
      <c r="H5" s="83"/>
      <c r="I5" s="84" t="s">
        <v>111</v>
      </c>
      <c r="J5" s="83" t="s">
        <v>113</v>
      </c>
      <c r="K5" s="46"/>
      <c r="L5" s="85"/>
    </row>
    <row r="6" spans="1:12" ht="18.5" thickBot="1">
      <c r="A6" s="38"/>
      <c r="B6" s="86" t="s">
        <v>153</v>
      </c>
      <c r="C6" s="87" t="s">
        <v>154</v>
      </c>
      <c r="D6" s="104">
        <v>83</v>
      </c>
      <c r="E6" s="33" t="s">
        <v>78</v>
      </c>
      <c r="F6" s="33"/>
      <c r="G6" s="33"/>
      <c r="H6" s="73"/>
      <c r="I6" s="73"/>
      <c r="J6" s="73"/>
      <c r="K6" s="33"/>
      <c r="L6" s="40"/>
    </row>
    <row r="7" spans="1:12" ht="19" thickTop="1" thickBot="1">
      <c r="A7" s="38"/>
      <c r="B7" s="86" t="s">
        <v>57</v>
      </c>
      <c r="C7" s="87" t="s">
        <v>155</v>
      </c>
      <c r="D7" s="131">
        <f>排出係数･熱量!$B$10</f>
        <v>8720</v>
      </c>
      <c r="E7" s="33" t="s">
        <v>61</v>
      </c>
      <c r="F7" s="33"/>
      <c r="G7" s="33"/>
      <c r="H7" s="73"/>
      <c r="I7" s="73"/>
      <c r="J7" s="73"/>
      <c r="K7" s="33"/>
      <c r="L7" s="40"/>
    </row>
    <row r="8" spans="1:12" ht="19" thickTop="1" thickBot="1">
      <c r="A8" s="38"/>
      <c r="B8" s="88" t="s">
        <v>47</v>
      </c>
      <c r="C8" s="87" t="s">
        <v>154</v>
      </c>
      <c r="D8" s="89">
        <v>95</v>
      </c>
      <c r="E8" s="33" t="s">
        <v>78</v>
      </c>
      <c r="F8" s="33"/>
      <c r="G8" s="33"/>
      <c r="H8" s="73"/>
      <c r="I8" s="73"/>
      <c r="J8" s="73"/>
      <c r="K8" s="33"/>
      <c r="L8" s="40"/>
    </row>
    <row r="9" spans="1:12" ht="18.5" thickTop="1">
      <c r="A9" s="38"/>
      <c r="B9" s="88" t="s">
        <v>80</v>
      </c>
      <c r="C9" s="87" t="s">
        <v>156</v>
      </c>
      <c r="D9" s="130">
        <f>排出係数･熱量!$B$6</f>
        <v>2.5</v>
      </c>
      <c r="E9" s="33" t="s">
        <v>157</v>
      </c>
      <c r="F9" s="33"/>
      <c r="G9" s="33"/>
      <c r="H9" s="73"/>
      <c r="I9" s="73"/>
      <c r="J9" s="73"/>
      <c r="K9" s="33"/>
      <c r="L9" s="40"/>
    </row>
    <row r="10" spans="1:12">
      <c r="A10" s="47"/>
      <c r="B10" s="48"/>
      <c r="C10" s="48"/>
      <c r="D10" s="48"/>
      <c r="E10" s="48"/>
      <c r="F10" s="48"/>
      <c r="G10" s="48"/>
      <c r="H10" s="92"/>
      <c r="I10" s="92"/>
      <c r="J10" s="92"/>
      <c r="K10" s="48"/>
      <c r="L10" s="49"/>
    </row>
    <row r="11" spans="1:12">
      <c r="A11" s="33"/>
      <c r="B11" s="33"/>
      <c r="C11" s="33"/>
      <c r="D11" s="33"/>
      <c r="E11" s="33"/>
      <c r="F11" s="33"/>
      <c r="G11" s="33"/>
      <c r="H11" s="73"/>
      <c r="I11" s="73"/>
      <c r="J11" s="73"/>
      <c r="K11" s="33"/>
      <c r="L11" s="33"/>
    </row>
    <row r="12" spans="1:12">
      <c r="A12" s="50" t="s">
        <v>216</v>
      </c>
      <c r="B12" s="36"/>
      <c r="C12" s="36"/>
      <c r="D12" s="36"/>
      <c r="E12" s="36"/>
      <c r="F12" s="36"/>
      <c r="G12" s="36"/>
      <c r="H12" s="93" t="s">
        <v>122</v>
      </c>
      <c r="I12" s="93"/>
      <c r="J12" s="93"/>
      <c r="K12" s="36"/>
      <c r="L12" s="37"/>
    </row>
    <row r="13" spans="1:12">
      <c r="A13" s="38"/>
      <c r="B13" s="33" t="s">
        <v>217</v>
      </c>
      <c r="C13" s="33"/>
      <c r="D13" s="33"/>
      <c r="E13" s="33"/>
      <c r="F13" s="33"/>
      <c r="G13" s="33"/>
      <c r="H13" s="73"/>
      <c r="I13" s="73"/>
      <c r="J13" s="73"/>
      <c r="K13" s="33"/>
      <c r="L13" s="40"/>
    </row>
    <row r="14" spans="1:12">
      <c r="A14" s="38"/>
      <c r="B14" s="41">
        <v>25</v>
      </c>
      <c r="C14" s="33" t="s">
        <v>191</v>
      </c>
      <c r="D14" s="41">
        <f>D5</f>
        <v>400</v>
      </c>
      <c r="E14" s="33" t="s">
        <v>192</v>
      </c>
      <c r="F14" s="154">
        <v>30</v>
      </c>
      <c r="G14" s="155"/>
      <c r="H14" s="33" t="s">
        <v>218</v>
      </c>
      <c r="I14" s="171">
        <f>ROUND(B14*D14*F14,1)</f>
        <v>300000</v>
      </c>
      <c r="J14" s="172"/>
      <c r="K14" s="33" t="s">
        <v>118</v>
      </c>
      <c r="L14" s="40"/>
    </row>
    <row r="15" spans="1:12">
      <c r="A15" s="38"/>
      <c r="B15" s="33"/>
      <c r="C15" s="33" t="s">
        <v>127</v>
      </c>
      <c r="D15" s="33"/>
      <c r="E15" s="33"/>
      <c r="F15" s="33"/>
      <c r="G15" s="33"/>
      <c r="H15" s="33"/>
      <c r="I15" s="33"/>
      <c r="J15" s="94"/>
      <c r="K15" s="33"/>
      <c r="L15" s="40"/>
    </row>
    <row r="16" spans="1:12">
      <c r="A16" s="38"/>
      <c r="B16" s="33"/>
      <c r="C16" s="33"/>
      <c r="D16" s="33"/>
      <c r="E16" s="33"/>
      <c r="F16" s="33"/>
      <c r="G16" s="33"/>
      <c r="H16" s="73"/>
      <c r="I16" s="73"/>
      <c r="J16" s="73"/>
      <c r="K16" s="33"/>
      <c r="L16" s="40"/>
    </row>
    <row r="17" spans="1:12">
      <c r="A17" s="38"/>
      <c r="B17" s="95">
        <f>I14</f>
        <v>300000</v>
      </c>
      <c r="C17" s="33" t="s">
        <v>139</v>
      </c>
      <c r="D17" s="96">
        <f>D7</f>
        <v>8720</v>
      </c>
      <c r="E17" s="33" t="s">
        <v>219</v>
      </c>
      <c r="F17" s="154">
        <f>D6/100</f>
        <v>0.83</v>
      </c>
      <c r="G17" s="155"/>
      <c r="H17" s="116" t="s">
        <v>161</v>
      </c>
      <c r="I17" s="161">
        <f>ROUND(B17/D17/F17,1)</f>
        <v>41.5</v>
      </c>
      <c r="J17" s="162"/>
      <c r="K17" s="33" t="s">
        <v>162</v>
      </c>
      <c r="L17" s="40"/>
    </row>
    <row r="18" spans="1:12">
      <c r="A18" s="47"/>
      <c r="B18" s="48"/>
      <c r="C18" s="48"/>
      <c r="D18" s="48"/>
      <c r="E18" s="48"/>
      <c r="F18" s="48"/>
      <c r="G18" s="52"/>
      <c r="H18" s="92"/>
      <c r="I18" s="92"/>
      <c r="J18" s="92"/>
      <c r="K18" s="48"/>
      <c r="L18" s="49"/>
    </row>
    <row r="19" spans="1:12">
      <c r="A19" s="33"/>
      <c r="B19" s="33"/>
      <c r="C19" s="33"/>
      <c r="D19" s="33"/>
      <c r="E19" s="33"/>
      <c r="F19" s="33"/>
      <c r="G19" s="53"/>
      <c r="H19" s="73"/>
      <c r="I19" s="73"/>
      <c r="J19" s="73"/>
      <c r="K19" s="33"/>
      <c r="L19" s="33"/>
    </row>
    <row r="20" spans="1:12">
      <c r="A20" s="50" t="s">
        <v>230</v>
      </c>
      <c r="B20" s="36"/>
      <c r="C20" s="36"/>
      <c r="D20" s="36"/>
      <c r="E20" s="36"/>
      <c r="F20" s="36"/>
      <c r="G20" s="54"/>
      <c r="H20" s="93"/>
      <c r="I20" s="93"/>
      <c r="J20" s="93"/>
      <c r="K20" s="36"/>
      <c r="L20" s="37"/>
    </row>
    <row r="21" spans="1:12">
      <c r="A21" s="38"/>
      <c r="B21" s="95">
        <f>I14</f>
        <v>300000</v>
      </c>
      <c r="C21" s="33" t="s">
        <v>139</v>
      </c>
      <c r="D21" s="96">
        <f>D7</f>
        <v>8720</v>
      </c>
      <c r="E21" s="33" t="s">
        <v>219</v>
      </c>
      <c r="F21" s="154">
        <f>D8/100</f>
        <v>0.95</v>
      </c>
      <c r="G21" s="155"/>
      <c r="H21" s="116" t="s">
        <v>161</v>
      </c>
      <c r="I21" s="161">
        <f>ROUND(B21/(D21*F21),1)</f>
        <v>36.200000000000003</v>
      </c>
      <c r="J21" s="162"/>
      <c r="K21" s="33" t="s">
        <v>162</v>
      </c>
      <c r="L21" s="40"/>
    </row>
    <row r="22" spans="1:12">
      <c r="A22" s="47"/>
      <c r="B22" s="48"/>
      <c r="C22" s="48"/>
      <c r="D22" s="48"/>
      <c r="E22" s="48"/>
      <c r="F22" s="48"/>
      <c r="G22" s="52"/>
      <c r="H22" s="92"/>
      <c r="I22" s="92"/>
      <c r="J22" s="92"/>
      <c r="K22" s="48"/>
      <c r="L22" s="49"/>
    </row>
    <row r="23" spans="1:12">
      <c r="A23" s="33"/>
      <c r="B23" s="33"/>
      <c r="C23" s="33"/>
      <c r="D23" s="33"/>
      <c r="E23" s="33"/>
      <c r="F23" s="33"/>
      <c r="G23" s="53"/>
      <c r="H23" s="73"/>
      <c r="I23" s="73"/>
      <c r="J23" s="73"/>
      <c r="K23" s="33"/>
      <c r="L23" s="33"/>
    </row>
    <row r="24" spans="1:12">
      <c r="A24" s="50" t="s">
        <v>90</v>
      </c>
      <c r="B24" s="36"/>
      <c r="C24" s="36"/>
      <c r="D24" s="36" t="s">
        <v>80</v>
      </c>
      <c r="E24" s="36"/>
      <c r="F24" s="36"/>
      <c r="G24" s="54"/>
      <c r="H24" s="93"/>
      <c r="I24" s="93"/>
      <c r="J24" s="93"/>
      <c r="K24" s="36"/>
      <c r="L24" s="37"/>
    </row>
    <row r="25" spans="1:12">
      <c r="A25" s="38" t="s">
        <v>91</v>
      </c>
      <c r="B25" s="70">
        <f>I17</f>
        <v>41.5</v>
      </c>
      <c r="C25" s="33" t="s">
        <v>220</v>
      </c>
      <c r="D25" s="106">
        <f>D9</f>
        <v>2.5</v>
      </c>
      <c r="E25" s="33" t="s">
        <v>221</v>
      </c>
      <c r="F25" s="163">
        <f>B25*D25</f>
        <v>103.75</v>
      </c>
      <c r="G25" s="164"/>
      <c r="H25" s="33" t="s">
        <v>93</v>
      </c>
      <c r="I25" s="33"/>
      <c r="J25" s="73"/>
      <c r="K25" s="33"/>
      <c r="L25" s="40" t="s">
        <v>94</v>
      </c>
    </row>
    <row r="26" spans="1:12">
      <c r="A26" s="38"/>
      <c r="B26" s="62"/>
      <c r="C26" s="33"/>
      <c r="D26" s="60"/>
      <c r="E26" s="33"/>
      <c r="F26" s="33"/>
      <c r="G26" s="53"/>
      <c r="H26" s="73"/>
      <c r="I26" s="73"/>
      <c r="J26" s="73"/>
      <c r="K26" s="33"/>
      <c r="L26" s="40"/>
    </row>
    <row r="27" spans="1:12">
      <c r="A27" s="38" t="s">
        <v>95</v>
      </c>
      <c r="B27" s="71">
        <f>I21</f>
        <v>36.200000000000003</v>
      </c>
      <c r="C27" s="33" t="s">
        <v>220</v>
      </c>
      <c r="D27" s="106">
        <f>D9</f>
        <v>2.5</v>
      </c>
      <c r="E27" s="33" t="s">
        <v>221</v>
      </c>
      <c r="F27" s="163">
        <f>B27*D27</f>
        <v>90.5</v>
      </c>
      <c r="G27" s="164"/>
      <c r="H27" s="33" t="s">
        <v>93</v>
      </c>
      <c r="I27" s="33"/>
      <c r="J27" s="73"/>
      <c r="K27" s="33"/>
      <c r="L27" s="40" t="s">
        <v>96</v>
      </c>
    </row>
    <row r="28" spans="1:12">
      <c r="A28" s="47"/>
      <c r="B28" s="48"/>
      <c r="C28" s="48"/>
      <c r="D28" s="48"/>
      <c r="E28" s="48"/>
      <c r="F28" s="48"/>
      <c r="G28" s="48"/>
      <c r="H28" s="92"/>
      <c r="I28" s="92"/>
      <c r="J28" s="92"/>
      <c r="K28" s="48"/>
      <c r="L28" s="49"/>
    </row>
    <row r="29" spans="1:12">
      <c r="A29" s="33"/>
      <c r="B29" s="33"/>
      <c r="C29" s="33"/>
      <c r="D29" s="33"/>
      <c r="E29" s="33"/>
      <c r="F29" s="33"/>
      <c r="G29" s="33"/>
      <c r="H29" s="73"/>
      <c r="I29" s="73"/>
      <c r="J29" s="73"/>
      <c r="K29" s="33"/>
      <c r="L29" s="33"/>
    </row>
    <row r="30" spans="1:12">
      <c r="A30" s="50" t="s">
        <v>97</v>
      </c>
      <c r="B30" s="36"/>
      <c r="C30" s="36"/>
      <c r="D30" s="36"/>
      <c r="E30" s="36"/>
      <c r="F30" s="36"/>
      <c r="G30" s="36"/>
      <c r="H30" s="93"/>
      <c r="I30" s="93"/>
      <c r="J30" s="93"/>
      <c r="K30" s="36"/>
      <c r="L30" s="37"/>
    </row>
    <row r="31" spans="1:12">
      <c r="A31" s="38"/>
      <c r="B31" s="72">
        <f>(F25-F27)/F25</f>
        <v>0.12771084337349398</v>
      </c>
      <c r="C31" s="150" t="str">
        <f>IF(B31&gt;=30%,"（申請できます）","（対象外です）")</f>
        <v>（対象外です）</v>
      </c>
      <c r="D31" s="151"/>
      <c r="E31" s="33"/>
      <c r="F31" s="33"/>
      <c r="G31" s="33"/>
      <c r="H31" s="73"/>
      <c r="I31" s="73"/>
      <c r="J31" s="73"/>
      <c r="K31" s="33"/>
      <c r="L31" s="40"/>
    </row>
  </sheetData>
  <sheetProtection algorithmName="SHA-512" hashValue="0lSsFJDdK8Kjn6qQGinUApHAxzn8Ppxzj7yW7JOTMrhaIdr0c330tsyzQCKZa44LfGRrTutF8Af3QC6kCSPJGA==" saltValue="d56FVEDmokZjJVCyKrA9tg==" spinCount="100000" sheet="1" objects="1" scenarios="1"/>
  <mergeCells count="10">
    <mergeCell ref="F25:G25"/>
    <mergeCell ref="F27:G27"/>
    <mergeCell ref="C31:D31"/>
    <mergeCell ref="B5:C5"/>
    <mergeCell ref="F14:G14"/>
    <mergeCell ref="I14:J14"/>
    <mergeCell ref="F17:G17"/>
    <mergeCell ref="I17:J17"/>
    <mergeCell ref="F21:G21"/>
    <mergeCell ref="I21:J21"/>
  </mergeCells>
  <phoneticPr fontId="5"/>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1F0A-E45E-4FE6-87AE-DDEEBC93A65A}">
  <dimension ref="A1:A11"/>
  <sheetViews>
    <sheetView view="pageBreakPreview" zoomScale="115" zoomScaleNormal="100" zoomScaleSheetLayoutView="115" workbookViewId="0"/>
  </sheetViews>
  <sheetFormatPr defaultRowHeight="18"/>
  <cols>
    <col min="1" max="1" width="85.25" customWidth="1"/>
  </cols>
  <sheetData>
    <row r="1" spans="1:1" ht="22.5">
      <c r="A1" s="25" t="s">
        <v>62</v>
      </c>
    </row>
    <row r="2" spans="1:1">
      <c r="A2" s="26" t="s">
        <v>63</v>
      </c>
    </row>
    <row r="3" spans="1:1" ht="367.5">
      <c r="A3" s="27" t="s">
        <v>232</v>
      </c>
    </row>
    <row r="4" spans="1:1" ht="82.5">
      <c r="A4" s="28" t="s">
        <v>64</v>
      </c>
    </row>
    <row r="5" spans="1:1">
      <c r="A5" s="26" t="s">
        <v>65</v>
      </c>
    </row>
    <row r="6" spans="1:1" ht="367.5">
      <c r="A6" s="27" t="s">
        <v>235</v>
      </c>
    </row>
    <row r="7" spans="1:1" ht="82.5">
      <c r="A7" s="29" t="s">
        <v>66</v>
      </c>
    </row>
    <row r="8" spans="1:1">
      <c r="A8" s="30" t="s">
        <v>67</v>
      </c>
    </row>
    <row r="9" spans="1:1" ht="82.5">
      <c r="A9" s="31" t="s">
        <v>68</v>
      </c>
    </row>
    <row r="10" spans="1:1">
      <c r="A10" s="30" t="s">
        <v>69</v>
      </c>
    </row>
    <row r="11" spans="1:1" ht="33">
      <c r="A11" s="31" t="s">
        <v>70</v>
      </c>
    </row>
  </sheetData>
  <sheetProtection algorithmName="SHA-512" hashValue="IHiZ1I22WDIe9QnH8jlh2ZhsT7TnN7yliAJ9HH3Kzb/qu5SwFT3QjwmmkwUUhuyJwsVAE/aivSRhnspLnimnpA==" saltValue="Bkrdo8S17CnP0Z0Imybqyg==" spinCount="100000" sheet="1" objects="1" scenarios="1"/>
  <phoneticPr fontId="5"/>
  <pageMargins left="0.7" right="0.7" top="0.75" bottom="0.75" header="0.3" footer="0.3"/>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8B26B-C64B-4976-9EB7-8FD577D38B32}">
  <dimension ref="A1:H27"/>
  <sheetViews>
    <sheetView view="pageBreakPreview" zoomScaleNormal="100" zoomScaleSheetLayoutView="100" workbookViewId="0"/>
  </sheetViews>
  <sheetFormatPr defaultRowHeight="18"/>
  <cols>
    <col min="2" max="2" width="12.83203125" customWidth="1"/>
    <col min="3" max="3" width="16.83203125" customWidth="1"/>
    <col min="4" max="4" width="7.83203125" customWidth="1"/>
    <col min="5" max="5" width="18.58203125" customWidth="1"/>
    <col min="6" max="6" width="8.83203125" customWidth="1"/>
    <col min="7" max="7" width="7.08203125" customWidth="1"/>
    <col min="8" max="8" width="4" customWidth="1"/>
    <col min="9" max="9" width="13" customWidth="1"/>
  </cols>
  <sheetData>
    <row r="1" spans="1:8">
      <c r="A1" s="32" t="s">
        <v>71</v>
      </c>
      <c r="B1" s="33"/>
      <c r="C1" s="33"/>
      <c r="E1" s="33"/>
      <c r="F1" s="33"/>
      <c r="G1" s="33"/>
      <c r="H1" s="33"/>
    </row>
    <row r="2" spans="1:8">
      <c r="A2" s="34"/>
      <c r="B2" s="33" t="s">
        <v>72</v>
      </c>
      <c r="C2" s="33"/>
      <c r="D2" s="33"/>
      <c r="E2" s="33"/>
      <c r="F2" s="33"/>
      <c r="G2" s="33"/>
      <c r="H2" s="33"/>
    </row>
    <row r="3" spans="1:8">
      <c r="A3" s="33"/>
      <c r="B3" s="33"/>
      <c r="C3" s="33"/>
      <c r="D3" s="33"/>
      <c r="E3" s="33"/>
      <c r="F3" s="33"/>
      <c r="G3" s="33"/>
      <c r="H3" s="33"/>
    </row>
    <row r="4" spans="1:8" ht="18.5" thickBot="1">
      <c r="A4" s="35" t="s">
        <v>73</v>
      </c>
      <c r="B4" s="36"/>
      <c r="C4" s="36"/>
      <c r="D4" s="36"/>
      <c r="E4" s="36"/>
      <c r="F4" s="36"/>
      <c r="G4" s="36"/>
      <c r="H4" s="37"/>
    </row>
    <row r="5" spans="1:8" ht="18.5" thickTop="1">
      <c r="A5" s="38"/>
      <c r="B5" s="148" t="s">
        <v>74</v>
      </c>
      <c r="C5" s="149"/>
      <c r="D5" s="39">
        <v>500</v>
      </c>
      <c r="E5" s="33" t="s">
        <v>75</v>
      </c>
      <c r="F5" s="33"/>
      <c r="G5" s="33"/>
      <c r="H5" s="40"/>
    </row>
    <row r="6" spans="1:8">
      <c r="A6" s="38"/>
      <c r="B6" s="41" t="s">
        <v>76</v>
      </c>
      <c r="C6" s="42" t="s">
        <v>77</v>
      </c>
      <c r="D6" s="43">
        <v>90</v>
      </c>
      <c r="E6" s="33" t="s">
        <v>78</v>
      </c>
      <c r="F6" s="33"/>
      <c r="G6" s="33"/>
      <c r="H6" s="40"/>
    </row>
    <row r="7" spans="1:8" ht="18.5" thickBot="1">
      <c r="A7" s="38"/>
      <c r="B7" s="41" t="s">
        <v>16</v>
      </c>
      <c r="C7" s="42" t="s">
        <v>79</v>
      </c>
      <c r="D7" s="44">
        <v>330</v>
      </c>
      <c r="E7" s="33" t="s">
        <v>78</v>
      </c>
      <c r="F7" s="33"/>
      <c r="G7" s="33"/>
      <c r="H7" s="40"/>
    </row>
    <row r="8" spans="1:8" ht="18.5" thickTop="1">
      <c r="A8" s="38"/>
      <c r="B8" s="41" t="s">
        <v>80</v>
      </c>
      <c r="C8" s="42" t="s">
        <v>81</v>
      </c>
      <c r="D8" s="45">
        <f>排出係数･熱量!B3</f>
        <v>0.39600000000000002</v>
      </c>
      <c r="E8" s="46" t="s">
        <v>82</v>
      </c>
      <c r="F8" s="33"/>
      <c r="G8" s="33"/>
      <c r="H8" s="40"/>
    </row>
    <row r="9" spans="1:8">
      <c r="A9" s="47"/>
      <c r="B9" s="48"/>
      <c r="C9" s="48"/>
      <c r="D9" s="48"/>
      <c r="E9" s="48"/>
      <c r="F9" s="48"/>
      <c r="G9" s="48"/>
      <c r="H9" s="49"/>
    </row>
    <row r="10" spans="1:8">
      <c r="A10" s="33"/>
      <c r="B10" s="33"/>
      <c r="C10" s="33"/>
      <c r="D10" s="33"/>
      <c r="E10" s="33"/>
      <c r="F10" s="33"/>
      <c r="G10" s="33"/>
      <c r="H10" s="33"/>
    </row>
    <row r="11" spans="1:8">
      <c r="A11" s="50" t="s">
        <v>83</v>
      </c>
      <c r="B11" s="36"/>
      <c r="C11" s="36"/>
      <c r="D11" s="36"/>
      <c r="E11" s="36"/>
      <c r="F11" s="36"/>
      <c r="G11" s="36"/>
      <c r="H11" s="37"/>
    </row>
    <row r="12" spans="1:8">
      <c r="A12" s="38"/>
      <c r="B12" s="51">
        <f>D5</f>
        <v>500</v>
      </c>
      <c r="C12" s="33" t="s">
        <v>84</v>
      </c>
      <c r="D12" s="41">
        <f>D6/100</f>
        <v>0.9</v>
      </c>
      <c r="E12" s="33" t="s">
        <v>85</v>
      </c>
      <c r="F12" s="51">
        <f>B12*D12</f>
        <v>450</v>
      </c>
      <c r="G12" s="33" t="s">
        <v>86</v>
      </c>
      <c r="H12" s="40"/>
    </row>
    <row r="13" spans="1:8">
      <c r="A13" s="47"/>
      <c r="B13" s="48"/>
      <c r="C13" s="48"/>
      <c r="D13" s="48"/>
      <c r="E13" s="48"/>
      <c r="F13" s="52"/>
      <c r="G13" s="48"/>
      <c r="H13" s="49"/>
    </row>
    <row r="14" spans="1:8">
      <c r="A14" s="33"/>
      <c r="B14" s="33"/>
      <c r="C14" s="33"/>
      <c r="D14" s="33"/>
      <c r="E14" s="33"/>
      <c r="F14" s="53"/>
      <c r="G14" s="33"/>
      <c r="H14" s="33"/>
    </row>
    <row r="15" spans="1:8">
      <c r="A15" s="50" t="s">
        <v>87</v>
      </c>
      <c r="B15" s="36"/>
      <c r="C15" s="36"/>
      <c r="D15" s="36"/>
      <c r="E15" s="36"/>
      <c r="F15" s="54"/>
      <c r="G15" s="36"/>
      <c r="H15" s="37"/>
    </row>
    <row r="16" spans="1:8">
      <c r="A16" s="38"/>
      <c r="B16" s="55">
        <f>F12</f>
        <v>450</v>
      </c>
      <c r="C16" s="33" t="s">
        <v>88</v>
      </c>
      <c r="D16" s="41">
        <f>D7/100</f>
        <v>3.3</v>
      </c>
      <c r="E16" s="33" t="s">
        <v>89</v>
      </c>
      <c r="F16" s="55">
        <f>B16/D16</f>
        <v>136.36363636363637</v>
      </c>
      <c r="G16" s="33" t="s">
        <v>86</v>
      </c>
      <c r="H16" s="40"/>
    </row>
    <row r="17" spans="1:8">
      <c r="A17" s="47"/>
      <c r="B17" s="48"/>
      <c r="C17" s="48"/>
      <c r="D17" s="48"/>
      <c r="E17" s="48"/>
      <c r="F17" s="52"/>
      <c r="G17" s="48"/>
      <c r="H17" s="49"/>
    </row>
    <row r="18" spans="1:8">
      <c r="A18" s="33"/>
      <c r="B18" s="33"/>
      <c r="C18" s="33"/>
      <c r="D18" s="33"/>
      <c r="E18" s="33"/>
      <c r="F18" s="53"/>
      <c r="G18" s="33"/>
      <c r="H18" s="33"/>
    </row>
    <row r="19" spans="1:8">
      <c r="A19" s="50" t="s">
        <v>90</v>
      </c>
      <c r="B19" s="36"/>
      <c r="C19" s="36"/>
      <c r="D19" s="56" t="s">
        <v>80</v>
      </c>
      <c r="E19" s="56"/>
      <c r="F19" s="54"/>
      <c r="G19" s="36"/>
      <c r="H19" s="37"/>
    </row>
    <row r="20" spans="1:8">
      <c r="A20" s="38" t="s">
        <v>91</v>
      </c>
      <c r="B20" s="57">
        <f>D5</f>
        <v>500</v>
      </c>
      <c r="C20" s="33" t="s">
        <v>84</v>
      </c>
      <c r="D20" s="58">
        <f>D8</f>
        <v>0.39600000000000002</v>
      </c>
      <c r="E20" s="59" t="s">
        <v>92</v>
      </c>
      <c r="F20" s="55">
        <f>B20*D20</f>
        <v>198</v>
      </c>
      <c r="G20" s="33" t="s">
        <v>93</v>
      </c>
      <c r="H20" s="40" t="s">
        <v>94</v>
      </c>
    </row>
    <row r="21" spans="1:8">
      <c r="A21" s="38"/>
      <c r="B21" s="60"/>
      <c r="C21" s="33"/>
      <c r="D21" s="61"/>
      <c r="E21" s="46"/>
      <c r="F21" s="62"/>
      <c r="G21" s="33"/>
      <c r="H21" s="40"/>
    </row>
    <row r="22" spans="1:8">
      <c r="A22" s="38" t="s">
        <v>95</v>
      </c>
      <c r="B22" s="55">
        <f>F16</f>
        <v>136.36363636363637</v>
      </c>
      <c r="C22" s="33" t="s">
        <v>84</v>
      </c>
      <c r="D22" s="58">
        <f>D8</f>
        <v>0.39600000000000002</v>
      </c>
      <c r="E22" s="46" t="s">
        <v>92</v>
      </c>
      <c r="F22" s="55">
        <f>B22*D22</f>
        <v>54.000000000000007</v>
      </c>
      <c r="G22" s="33" t="s">
        <v>93</v>
      </c>
      <c r="H22" s="40" t="s">
        <v>96</v>
      </c>
    </row>
    <row r="23" spans="1:8">
      <c r="A23" s="47"/>
      <c r="B23" s="48"/>
      <c r="C23" s="48"/>
      <c r="D23" s="48"/>
      <c r="E23" s="48"/>
      <c r="F23" s="48"/>
      <c r="G23" s="48"/>
      <c r="H23" s="49"/>
    </row>
    <row r="24" spans="1:8">
      <c r="A24" s="33"/>
      <c r="B24" s="33"/>
      <c r="C24" s="33"/>
      <c r="D24" s="33"/>
      <c r="E24" s="33"/>
      <c r="F24" s="33"/>
      <c r="G24" s="33"/>
      <c r="H24" s="33"/>
    </row>
    <row r="25" spans="1:8">
      <c r="A25" s="50" t="s">
        <v>97</v>
      </c>
      <c r="B25" s="36"/>
      <c r="C25" s="36"/>
      <c r="D25" s="36"/>
      <c r="E25" s="36"/>
      <c r="F25" s="36"/>
      <c r="G25" s="36"/>
      <c r="H25" s="37"/>
    </row>
    <row r="26" spans="1:8">
      <c r="A26" s="38"/>
      <c r="B26" s="63">
        <f>(F20-F22)/F20</f>
        <v>0.72727272727272729</v>
      </c>
      <c r="C26" s="150" t="str">
        <f>IF(B26&gt;=30%,"（申請できます）","（対象外です）")</f>
        <v>（申請できます）</v>
      </c>
      <c r="D26" s="151"/>
      <c r="E26" s="33"/>
      <c r="F26" s="33"/>
      <c r="G26" s="33"/>
      <c r="H26" s="40"/>
    </row>
    <row r="27" spans="1:8">
      <c r="A27" s="64"/>
      <c r="B27" s="65"/>
      <c r="C27" s="65"/>
      <c r="D27" s="65"/>
      <c r="E27" s="65"/>
      <c r="F27" s="65"/>
      <c r="G27" s="65"/>
      <c r="H27" s="66"/>
    </row>
  </sheetData>
  <sheetProtection algorithmName="SHA-512" hashValue="Mt9OeRpIu3YKtmPVhGSqFJwFDdZ1IbJ7Or4/6o322COvXtnBXwhKu/YPMTdl0Griut62LaggLvTUMAdfJNz07w==" saltValue="pZO8yCPRq/hawD/drkrTvg==" spinCount="100000" sheet="1" objects="1" scenarios="1"/>
  <mergeCells count="2">
    <mergeCell ref="B5:C5"/>
    <mergeCell ref="C26:D26"/>
  </mergeCells>
  <phoneticPr fontId="5"/>
  <pageMargins left="0.7" right="0.7" top="0.75" bottom="0.75" header="0.3" footer="0.3"/>
  <pageSetup paperSize="9" scale="94"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C98E7-FEF0-4CE1-AA39-764729C92FB8}">
  <dimension ref="A1:L32"/>
  <sheetViews>
    <sheetView view="pageBreakPreview" zoomScaleNormal="100" zoomScaleSheetLayoutView="100" workbookViewId="0"/>
  </sheetViews>
  <sheetFormatPr defaultRowHeight="18"/>
  <cols>
    <col min="2" max="2" width="12.58203125" customWidth="1"/>
    <col min="3" max="3" width="17.25" customWidth="1"/>
    <col min="4" max="4" width="8.33203125" customWidth="1"/>
    <col min="5" max="5" width="13.58203125" customWidth="1"/>
    <col min="6" max="6" width="2.58203125" customWidth="1"/>
    <col min="7" max="7" width="7.33203125" customWidth="1"/>
    <col min="8" max="8" width="24.83203125" customWidth="1"/>
    <col min="9" max="9" width="2.08203125" customWidth="1"/>
    <col min="10" max="10" width="8.33203125" customWidth="1"/>
    <col min="11" max="11" width="6.5" customWidth="1"/>
    <col min="12" max="12" width="6.75" customWidth="1"/>
  </cols>
  <sheetData>
    <row r="1" spans="1:12">
      <c r="A1" s="32" t="s">
        <v>236</v>
      </c>
      <c r="B1" s="33"/>
      <c r="C1" s="33"/>
      <c r="E1" s="33"/>
      <c r="F1" s="33"/>
      <c r="G1" s="33"/>
      <c r="H1" s="73"/>
      <c r="I1" s="73"/>
      <c r="J1" s="73"/>
      <c r="K1" s="33"/>
      <c r="L1" s="33"/>
    </row>
    <row r="2" spans="1:12">
      <c r="A2" s="34"/>
      <c r="B2" s="33" t="s">
        <v>72</v>
      </c>
      <c r="C2" s="33"/>
      <c r="D2" s="33"/>
      <c r="E2" s="33"/>
      <c r="F2" s="33"/>
      <c r="G2" s="33"/>
      <c r="H2" s="73"/>
      <c r="I2" s="73"/>
      <c r="J2" s="73"/>
      <c r="K2" s="33"/>
      <c r="L2" s="33"/>
    </row>
    <row r="3" spans="1:12">
      <c r="A3" s="33"/>
      <c r="B3" s="33"/>
      <c r="C3" s="33"/>
      <c r="D3" s="33"/>
      <c r="E3" s="33"/>
      <c r="F3" s="33"/>
      <c r="G3" s="33"/>
      <c r="H3" s="73"/>
      <c r="I3" s="73"/>
      <c r="J3" s="73"/>
      <c r="K3" s="33"/>
      <c r="L3" s="33"/>
    </row>
    <row r="4" spans="1:12" ht="18.5" thickBot="1">
      <c r="A4" s="35" t="s">
        <v>73</v>
      </c>
      <c r="B4" s="36"/>
      <c r="C4" s="36"/>
      <c r="D4" s="36"/>
      <c r="E4" s="36"/>
      <c r="F4" s="74" t="s">
        <v>107</v>
      </c>
      <c r="G4" s="75"/>
      <c r="H4" s="76"/>
      <c r="I4" s="77" t="s">
        <v>108</v>
      </c>
      <c r="J4" s="78"/>
      <c r="K4" s="56"/>
      <c r="L4" s="79"/>
    </row>
    <row r="5" spans="1:12" ht="18.5" thickTop="1">
      <c r="A5" s="38"/>
      <c r="B5" s="148" t="s">
        <v>109</v>
      </c>
      <c r="C5" s="149"/>
      <c r="D5" s="80">
        <v>400</v>
      </c>
      <c r="E5" s="33" t="s">
        <v>110</v>
      </c>
      <c r="F5" s="81" t="s">
        <v>111</v>
      </c>
      <c r="G5" s="82" t="s">
        <v>112</v>
      </c>
      <c r="H5" s="83"/>
      <c r="I5" s="84" t="s">
        <v>111</v>
      </c>
      <c r="J5" s="83" t="s">
        <v>113</v>
      </c>
      <c r="K5" s="46"/>
      <c r="L5" s="85"/>
    </row>
    <row r="6" spans="1:12">
      <c r="A6" s="38"/>
      <c r="B6" s="41" t="s">
        <v>10</v>
      </c>
      <c r="C6" s="42" t="s">
        <v>77</v>
      </c>
      <c r="D6" s="133">
        <v>90</v>
      </c>
      <c r="E6" s="33" t="s">
        <v>78</v>
      </c>
      <c r="F6" s="33"/>
      <c r="G6" s="33"/>
      <c r="H6" s="73"/>
      <c r="I6" s="73"/>
      <c r="J6" s="73"/>
      <c r="K6" s="33"/>
      <c r="L6" s="40"/>
    </row>
    <row r="7" spans="1:12" ht="18.5" thickBot="1">
      <c r="A7" s="38"/>
      <c r="B7" s="41" t="s">
        <v>16</v>
      </c>
      <c r="C7" s="42" t="s">
        <v>79</v>
      </c>
      <c r="D7" s="122">
        <v>300</v>
      </c>
      <c r="E7" s="33" t="s">
        <v>78</v>
      </c>
      <c r="F7" s="33"/>
      <c r="G7" s="33"/>
      <c r="H7" s="73"/>
      <c r="I7" s="73"/>
      <c r="J7" s="73"/>
      <c r="K7" s="33"/>
      <c r="L7" s="40"/>
    </row>
    <row r="8" spans="1:12" ht="18.5" thickTop="1">
      <c r="A8" s="38"/>
      <c r="B8" s="42"/>
      <c r="C8" s="99" t="s">
        <v>117</v>
      </c>
      <c r="D8" s="91">
        <v>860</v>
      </c>
      <c r="E8" s="33" t="s">
        <v>118</v>
      </c>
      <c r="F8" s="33"/>
      <c r="G8" s="33"/>
      <c r="H8" s="73"/>
      <c r="I8" s="73"/>
      <c r="J8" s="73"/>
      <c r="K8" s="33"/>
      <c r="L8" s="40"/>
    </row>
    <row r="9" spans="1:12">
      <c r="A9" s="38"/>
      <c r="B9" s="41" t="s">
        <v>80</v>
      </c>
      <c r="C9" s="42" t="s">
        <v>81</v>
      </c>
      <c r="D9" s="45">
        <f>排出係数･熱量!B3</f>
        <v>0.39600000000000002</v>
      </c>
      <c r="E9" s="33" t="s">
        <v>82</v>
      </c>
      <c r="F9" s="33" t="s">
        <v>237</v>
      </c>
      <c r="H9" s="73"/>
      <c r="I9" s="73"/>
      <c r="J9" s="73"/>
      <c r="K9" s="33"/>
      <c r="L9" s="40"/>
    </row>
    <row r="10" spans="1:12">
      <c r="A10" s="47"/>
      <c r="B10" s="48"/>
      <c r="C10" s="48"/>
      <c r="D10" s="48"/>
      <c r="E10" s="48"/>
      <c r="F10" s="48"/>
      <c r="G10" s="48"/>
      <c r="H10" s="92"/>
      <c r="I10" s="92"/>
      <c r="J10" s="92"/>
      <c r="K10" s="48"/>
      <c r="L10" s="49"/>
    </row>
    <row r="11" spans="1:12">
      <c r="A11" s="33"/>
      <c r="B11" s="33"/>
      <c r="C11" s="33"/>
      <c r="D11" s="33"/>
      <c r="E11" s="33"/>
      <c r="F11" s="33"/>
      <c r="G11" s="33"/>
      <c r="H11" s="73"/>
      <c r="I11" s="73"/>
      <c r="J11" s="73"/>
      <c r="K11" s="33"/>
      <c r="L11" s="33"/>
    </row>
    <row r="12" spans="1:12">
      <c r="A12" s="50" t="s">
        <v>83</v>
      </c>
      <c r="B12" s="36"/>
      <c r="C12" s="36"/>
      <c r="D12" s="36"/>
      <c r="E12" s="36"/>
      <c r="F12" s="36"/>
      <c r="G12" s="36"/>
      <c r="H12" s="93" t="s">
        <v>122</v>
      </c>
      <c r="I12" s="93"/>
      <c r="J12" s="93"/>
      <c r="K12" s="36"/>
      <c r="L12" s="37"/>
    </row>
    <row r="13" spans="1:12">
      <c r="A13" s="38"/>
      <c r="B13" s="46" t="s">
        <v>138</v>
      </c>
      <c r="C13" s="33"/>
      <c r="D13" s="33"/>
      <c r="E13" s="33"/>
      <c r="F13" s="33"/>
      <c r="G13" s="33"/>
      <c r="H13" s="73"/>
      <c r="I13" s="73"/>
      <c r="J13" s="73"/>
      <c r="K13" s="33"/>
      <c r="L13" s="40"/>
    </row>
    <row r="14" spans="1:12">
      <c r="A14" s="38"/>
      <c r="B14" s="41">
        <v>25</v>
      </c>
      <c r="C14" s="33" t="s">
        <v>124</v>
      </c>
      <c r="D14" s="41">
        <f>D5</f>
        <v>400</v>
      </c>
      <c r="E14" s="33" t="s">
        <v>125</v>
      </c>
      <c r="F14" s="154">
        <v>30</v>
      </c>
      <c r="G14" s="155"/>
      <c r="H14" s="33" t="s">
        <v>238</v>
      </c>
      <c r="I14" s="156">
        <f>ROUND(B14*D14*F14,1)</f>
        <v>300000</v>
      </c>
      <c r="J14" s="157"/>
      <c r="K14" s="33" t="s">
        <v>118</v>
      </c>
      <c r="L14" s="40"/>
    </row>
    <row r="15" spans="1:12">
      <c r="A15" s="38"/>
      <c r="B15" s="33"/>
      <c r="C15" s="33" t="s">
        <v>127</v>
      </c>
      <c r="D15" s="33"/>
      <c r="E15" s="33"/>
      <c r="F15" s="33"/>
      <c r="G15" s="33"/>
      <c r="H15" s="33"/>
      <c r="I15" s="33"/>
      <c r="J15" s="94"/>
      <c r="K15" s="33"/>
      <c r="L15" s="40"/>
    </row>
    <row r="16" spans="1:12">
      <c r="A16" s="38"/>
      <c r="B16" s="33"/>
      <c r="C16" s="33"/>
      <c r="D16" s="33"/>
      <c r="E16" s="33"/>
      <c r="F16" s="33"/>
      <c r="G16" s="33"/>
      <c r="H16" s="73"/>
      <c r="I16" s="73"/>
      <c r="J16" s="73"/>
      <c r="K16" s="33"/>
      <c r="L16" s="40"/>
    </row>
    <row r="17" spans="1:12">
      <c r="A17" s="38"/>
      <c r="B17" s="95">
        <f>I14</f>
        <v>300000</v>
      </c>
      <c r="C17" s="33" t="s">
        <v>239</v>
      </c>
      <c r="D17" s="96">
        <f>D8</f>
        <v>860</v>
      </c>
      <c r="E17" s="33" t="s">
        <v>132</v>
      </c>
      <c r="F17" s="158">
        <f>D6/100</f>
        <v>0.9</v>
      </c>
      <c r="G17" s="159"/>
      <c r="H17" s="73" t="s">
        <v>240</v>
      </c>
      <c r="I17" s="100"/>
      <c r="J17" s="101">
        <f>ROUND(B17/D17/F17,1)</f>
        <v>387.6</v>
      </c>
      <c r="K17" s="33" t="s">
        <v>134</v>
      </c>
      <c r="L17" s="40"/>
    </row>
    <row r="18" spans="1:12">
      <c r="A18" s="47"/>
      <c r="B18" s="48"/>
      <c r="C18" s="48"/>
      <c r="D18" s="48"/>
      <c r="E18" s="48"/>
      <c r="F18" s="48"/>
      <c r="G18" s="52"/>
      <c r="H18" s="92"/>
      <c r="I18" s="92"/>
      <c r="J18" s="92"/>
      <c r="K18" s="48"/>
      <c r="L18" s="49"/>
    </row>
    <row r="19" spans="1:12">
      <c r="A19" s="33"/>
      <c r="B19" s="33"/>
      <c r="C19" s="33"/>
      <c r="D19" s="33"/>
      <c r="E19" s="33"/>
      <c r="F19" s="33"/>
      <c r="G19" s="53"/>
      <c r="H19" s="73"/>
      <c r="I19" s="73"/>
      <c r="J19" s="73"/>
      <c r="K19" s="33"/>
      <c r="L19" s="33"/>
    </row>
    <row r="20" spans="1:12">
      <c r="A20" s="50" t="s">
        <v>87</v>
      </c>
      <c r="B20" s="36"/>
      <c r="C20" s="36"/>
      <c r="D20" s="36"/>
      <c r="E20" s="36"/>
      <c r="F20" s="36"/>
      <c r="G20" s="54"/>
      <c r="H20" s="93"/>
      <c r="I20" s="93"/>
      <c r="J20" s="93"/>
      <c r="K20" s="36"/>
      <c r="L20" s="37"/>
    </row>
    <row r="21" spans="1:12">
      <c r="A21" s="38"/>
      <c r="B21" s="95">
        <f>I14</f>
        <v>300000</v>
      </c>
      <c r="C21" s="33" t="s">
        <v>241</v>
      </c>
      <c r="D21" s="96">
        <v>860</v>
      </c>
      <c r="E21" s="33" t="s">
        <v>132</v>
      </c>
      <c r="F21" s="152">
        <f>D7/100</f>
        <v>3</v>
      </c>
      <c r="G21" s="153"/>
      <c r="H21" s="73" t="s">
        <v>133</v>
      </c>
      <c r="I21" s="100"/>
      <c r="J21" s="101">
        <f>ROUND(B21/(D21*F21),1)</f>
        <v>116.3</v>
      </c>
      <c r="K21" s="33" t="s">
        <v>134</v>
      </c>
      <c r="L21" s="40"/>
    </row>
    <row r="22" spans="1:12">
      <c r="A22" s="47"/>
      <c r="B22" s="48"/>
      <c r="C22" s="48"/>
      <c r="D22" s="48"/>
      <c r="E22" s="48"/>
      <c r="F22" s="48"/>
      <c r="G22" s="52"/>
      <c r="H22" s="92"/>
      <c r="I22" s="92"/>
      <c r="J22" s="92"/>
      <c r="K22" s="48"/>
      <c r="L22" s="49"/>
    </row>
    <row r="23" spans="1:12">
      <c r="A23" s="33"/>
      <c r="B23" s="33"/>
      <c r="C23" s="33"/>
      <c r="D23" s="33"/>
      <c r="E23" s="33"/>
      <c r="F23" s="33"/>
      <c r="G23" s="53"/>
      <c r="H23" s="73"/>
      <c r="I23" s="73"/>
      <c r="J23" s="73"/>
      <c r="K23" s="33"/>
      <c r="L23" s="33"/>
    </row>
    <row r="24" spans="1:12">
      <c r="A24" s="50" t="s">
        <v>90</v>
      </c>
      <c r="B24" s="36"/>
      <c r="C24" s="36"/>
      <c r="D24" s="36" t="s">
        <v>80</v>
      </c>
      <c r="E24" s="36"/>
      <c r="F24" s="36"/>
      <c r="G24" s="54"/>
      <c r="H24" s="93"/>
      <c r="I24" s="93"/>
      <c r="J24" s="93"/>
      <c r="K24" s="36"/>
      <c r="L24" s="37"/>
    </row>
    <row r="25" spans="1:12">
      <c r="A25" s="38" t="s">
        <v>91</v>
      </c>
      <c r="B25" s="70">
        <f>J17</f>
        <v>387.6</v>
      </c>
      <c r="C25" s="33" t="s">
        <v>102</v>
      </c>
      <c r="D25" s="97">
        <f>D9</f>
        <v>0.39600000000000002</v>
      </c>
      <c r="E25" s="33" t="s">
        <v>105</v>
      </c>
      <c r="F25" s="152">
        <f>B25*D25</f>
        <v>153.48960000000002</v>
      </c>
      <c r="G25" s="153"/>
      <c r="H25" s="33" t="s">
        <v>93</v>
      </c>
      <c r="I25" s="33"/>
      <c r="J25" s="73"/>
      <c r="K25" s="33"/>
      <c r="L25" s="40" t="s">
        <v>94</v>
      </c>
    </row>
    <row r="26" spans="1:12">
      <c r="A26" s="38"/>
      <c r="B26" s="62"/>
      <c r="C26" s="33"/>
      <c r="D26" s="60"/>
      <c r="E26" s="33"/>
      <c r="F26" s="33"/>
      <c r="G26" s="53"/>
      <c r="H26" s="73"/>
      <c r="I26" s="73"/>
      <c r="J26" s="73"/>
      <c r="K26" s="33"/>
      <c r="L26" s="40"/>
    </row>
    <row r="27" spans="1:12">
      <c r="A27" s="38" t="s">
        <v>95</v>
      </c>
      <c r="B27" s="71">
        <f>J21</f>
        <v>116.3</v>
      </c>
      <c r="C27" s="33" t="s">
        <v>102</v>
      </c>
      <c r="D27" s="97">
        <f>D9</f>
        <v>0.39600000000000002</v>
      </c>
      <c r="E27" s="33" t="s">
        <v>105</v>
      </c>
      <c r="F27" s="152">
        <f>B27*D27</f>
        <v>46.0548</v>
      </c>
      <c r="G27" s="153"/>
      <c r="H27" s="33" t="s">
        <v>93</v>
      </c>
      <c r="I27" s="33"/>
      <c r="J27" s="73"/>
      <c r="K27" s="33"/>
      <c r="L27" s="40" t="s">
        <v>96</v>
      </c>
    </row>
    <row r="28" spans="1:12">
      <c r="A28" s="47"/>
      <c r="B28" s="48"/>
      <c r="C28" s="48"/>
      <c r="D28" s="48"/>
      <c r="E28" s="48"/>
      <c r="F28" s="48"/>
      <c r="G28" s="48"/>
      <c r="H28" s="92"/>
      <c r="I28" s="92"/>
      <c r="J28" s="92"/>
      <c r="K28" s="48"/>
      <c r="L28" s="49"/>
    </row>
    <row r="29" spans="1:12">
      <c r="A29" s="33"/>
      <c r="B29" s="33"/>
      <c r="C29" s="33"/>
      <c r="D29" s="33"/>
      <c r="E29" s="33"/>
      <c r="F29" s="33"/>
      <c r="G29" s="33"/>
      <c r="H29" s="73"/>
      <c r="I29" s="73"/>
      <c r="J29" s="73"/>
      <c r="K29" s="33"/>
      <c r="L29" s="33"/>
    </row>
    <row r="30" spans="1:12">
      <c r="A30" s="50" t="s">
        <v>97</v>
      </c>
      <c r="B30" s="36"/>
      <c r="C30" s="36"/>
      <c r="D30" s="36"/>
      <c r="E30" s="36"/>
      <c r="F30" s="36"/>
      <c r="G30" s="36"/>
      <c r="H30" s="93"/>
      <c r="I30" s="93"/>
      <c r="J30" s="93"/>
      <c r="K30" s="36"/>
      <c r="L30" s="37"/>
    </row>
    <row r="31" spans="1:12">
      <c r="A31" s="38"/>
      <c r="B31" s="72">
        <f>(F25-F27)/F25</f>
        <v>0.69994840041279671</v>
      </c>
      <c r="C31" s="150" t="str">
        <f>IF(B31&gt;=30%,"（申請できます）","（対象外です）")</f>
        <v>（申請できます）</v>
      </c>
      <c r="D31" s="151"/>
      <c r="E31" s="33"/>
      <c r="F31" s="33"/>
      <c r="G31" s="33"/>
      <c r="H31" s="73"/>
      <c r="I31" s="73"/>
      <c r="J31" s="73"/>
      <c r="K31" s="33"/>
      <c r="L31" s="40"/>
    </row>
    <row r="32" spans="1:12">
      <c r="A32" s="64"/>
      <c r="B32" s="65"/>
      <c r="C32" s="65"/>
      <c r="D32" s="65"/>
      <c r="E32" s="65"/>
      <c r="F32" s="65"/>
      <c r="G32" s="65"/>
      <c r="H32" s="98"/>
      <c r="I32" s="98"/>
      <c r="J32" s="98"/>
      <c r="K32" s="65"/>
      <c r="L32" s="66"/>
    </row>
  </sheetData>
  <sheetProtection algorithmName="SHA-512" hashValue="hW47odW10Il9F4oQrVzn57MP0Zj6fZ2Dn3mljcNLOq1MHthhBL4mG/JF53Go5arpknSvfp9S5Eq1mFtNY8nSZg==" saltValue="Rj/rE2X7uWZOoRoWV2DOrg==" spinCount="100000" sheet="1" objects="1" scenarios="1"/>
  <mergeCells count="8">
    <mergeCell ref="F27:G27"/>
    <mergeCell ref="C31:D31"/>
    <mergeCell ref="B5:C5"/>
    <mergeCell ref="F14:G14"/>
    <mergeCell ref="I14:J14"/>
    <mergeCell ref="F17:G17"/>
    <mergeCell ref="F21:G21"/>
    <mergeCell ref="F25:G25"/>
  </mergeCells>
  <phoneticPr fontId="5"/>
  <pageMargins left="0.7" right="0.7" top="0.75" bottom="0.75" header="0.3" footer="0.3"/>
  <pageSetup paperSize="9" scale="67"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D1B3D-5289-4405-BE8C-40DB3F853042}">
  <dimension ref="A1:H27"/>
  <sheetViews>
    <sheetView view="pageBreakPreview" zoomScaleNormal="100" zoomScaleSheetLayoutView="100" workbookViewId="0"/>
  </sheetViews>
  <sheetFormatPr defaultRowHeight="18"/>
  <cols>
    <col min="2" max="2" width="12.83203125" customWidth="1"/>
    <col min="3" max="3" width="16.75" customWidth="1"/>
    <col min="4" max="4" width="8.58203125" customWidth="1"/>
    <col min="5" max="5" width="18.83203125" customWidth="1"/>
    <col min="6" max="6" width="9.5" bestFit="1" customWidth="1"/>
    <col min="7" max="7" width="7.08203125" customWidth="1"/>
    <col min="8" max="8" width="4" customWidth="1"/>
    <col min="9" max="9" width="12" customWidth="1"/>
  </cols>
  <sheetData>
    <row r="1" spans="1:8">
      <c r="A1" s="32" t="s">
        <v>98</v>
      </c>
      <c r="B1" s="33"/>
      <c r="C1" s="33"/>
      <c r="E1" s="33"/>
      <c r="F1" s="33"/>
      <c r="G1" s="33"/>
      <c r="H1" s="33"/>
    </row>
    <row r="2" spans="1:8">
      <c r="A2" s="34"/>
      <c r="B2" s="33" t="s">
        <v>72</v>
      </c>
      <c r="C2" s="33"/>
      <c r="D2" s="33"/>
      <c r="E2" s="33"/>
      <c r="F2" s="33"/>
      <c r="G2" s="33"/>
      <c r="H2" s="33"/>
    </row>
    <row r="3" spans="1:8">
      <c r="A3" s="33"/>
      <c r="B3" s="33"/>
      <c r="C3" s="33"/>
      <c r="D3" s="33"/>
      <c r="E3" s="33"/>
      <c r="F3" s="33"/>
      <c r="G3" s="33"/>
      <c r="H3" s="33"/>
    </row>
    <row r="4" spans="1:8" ht="18.5" thickBot="1">
      <c r="A4" s="35" t="s">
        <v>73</v>
      </c>
      <c r="B4" s="36"/>
      <c r="C4" s="36"/>
      <c r="D4" s="36"/>
      <c r="E4" s="36"/>
      <c r="F4" s="36"/>
      <c r="G4" s="36"/>
      <c r="H4" s="37"/>
    </row>
    <row r="5" spans="1:8" ht="18.5" thickTop="1">
      <c r="A5" s="38"/>
      <c r="B5" s="148" t="s">
        <v>74</v>
      </c>
      <c r="C5" s="149"/>
      <c r="D5" s="67">
        <v>700</v>
      </c>
      <c r="E5" s="33" t="s">
        <v>75</v>
      </c>
      <c r="F5" s="33"/>
      <c r="G5" s="33"/>
      <c r="H5" s="40"/>
    </row>
    <row r="6" spans="1:8" ht="26">
      <c r="A6" s="38"/>
      <c r="B6" s="68" t="s">
        <v>99</v>
      </c>
      <c r="C6" s="42" t="s">
        <v>79</v>
      </c>
      <c r="D6" s="43">
        <v>270</v>
      </c>
      <c r="E6" s="33" t="s">
        <v>78</v>
      </c>
      <c r="F6" s="33"/>
      <c r="G6" s="33"/>
      <c r="H6" s="40"/>
    </row>
    <row r="7" spans="1:8" ht="26.5" thickBot="1">
      <c r="A7" s="38"/>
      <c r="B7" s="68" t="s">
        <v>100</v>
      </c>
      <c r="C7" s="42" t="s">
        <v>79</v>
      </c>
      <c r="D7" s="69">
        <v>330</v>
      </c>
      <c r="E7" s="33" t="s">
        <v>78</v>
      </c>
      <c r="F7" s="33"/>
      <c r="G7" s="33"/>
      <c r="H7" s="40"/>
    </row>
    <row r="8" spans="1:8" ht="18.5" thickTop="1">
      <c r="A8" s="38"/>
      <c r="B8" s="41" t="s">
        <v>80</v>
      </c>
      <c r="C8" s="42" t="s">
        <v>81</v>
      </c>
      <c r="D8" s="45">
        <f>排出係数･熱量!B3</f>
        <v>0.39600000000000002</v>
      </c>
      <c r="E8" s="46" t="s">
        <v>82</v>
      </c>
      <c r="F8" s="33"/>
      <c r="G8" s="33"/>
      <c r="H8" s="40"/>
    </row>
    <row r="9" spans="1:8">
      <c r="A9" s="47"/>
      <c r="B9" s="48"/>
      <c r="C9" s="48"/>
      <c r="D9" s="48"/>
      <c r="E9" s="48"/>
      <c r="F9" s="48"/>
      <c r="G9" s="48"/>
      <c r="H9" s="49"/>
    </row>
    <row r="10" spans="1:8">
      <c r="A10" s="33"/>
      <c r="B10" s="33"/>
      <c r="C10" s="33"/>
      <c r="D10" s="33"/>
      <c r="E10" s="33"/>
      <c r="F10" s="33"/>
      <c r="G10" s="33"/>
      <c r="H10" s="33"/>
    </row>
    <row r="11" spans="1:8">
      <c r="A11" s="50" t="s">
        <v>101</v>
      </c>
      <c r="B11" s="36"/>
      <c r="C11" s="36"/>
      <c r="D11" s="36"/>
      <c r="E11" s="36"/>
      <c r="F11" s="36"/>
      <c r="G11" s="36"/>
      <c r="H11" s="37"/>
    </row>
    <row r="12" spans="1:8">
      <c r="A12" s="38"/>
      <c r="B12" s="70">
        <f>D5</f>
        <v>700</v>
      </c>
      <c r="C12" s="33" t="s">
        <v>102</v>
      </c>
      <c r="D12" s="41">
        <f>D6/100</f>
        <v>2.7</v>
      </c>
      <c r="E12" s="33" t="s">
        <v>89</v>
      </c>
      <c r="F12" s="71">
        <f>B12*D12</f>
        <v>1890.0000000000002</v>
      </c>
      <c r="G12" s="33" t="s">
        <v>86</v>
      </c>
      <c r="H12" s="40"/>
    </row>
    <row r="13" spans="1:8">
      <c r="A13" s="47"/>
      <c r="B13" s="48"/>
      <c r="C13" s="48"/>
      <c r="D13" s="48"/>
      <c r="E13" s="48"/>
      <c r="F13" s="52"/>
      <c r="G13" s="48"/>
      <c r="H13" s="49"/>
    </row>
    <row r="14" spans="1:8">
      <c r="A14" s="33"/>
      <c r="B14" s="33"/>
      <c r="C14" s="33"/>
      <c r="D14" s="33"/>
      <c r="E14" s="33"/>
      <c r="F14" s="53"/>
      <c r="G14" s="33"/>
      <c r="H14" s="33"/>
    </row>
    <row r="15" spans="1:8">
      <c r="A15" s="50" t="s">
        <v>103</v>
      </c>
      <c r="B15" s="36"/>
      <c r="C15" s="36"/>
      <c r="D15" s="36"/>
      <c r="E15" s="36"/>
      <c r="F15" s="54"/>
      <c r="G15" s="36"/>
      <c r="H15" s="37"/>
    </row>
    <row r="16" spans="1:8">
      <c r="A16" s="38"/>
      <c r="B16" s="71">
        <f>F12</f>
        <v>1890.0000000000002</v>
      </c>
      <c r="C16" s="33" t="s">
        <v>104</v>
      </c>
      <c r="D16" s="41">
        <f>D7/100</f>
        <v>3.3</v>
      </c>
      <c r="E16" s="33" t="s">
        <v>89</v>
      </c>
      <c r="F16" s="71">
        <f>B16/D16</f>
        <v>572.72727272727286</v>
      </c>
      <c r="G16" s="33" t="s">
        <v>86</v>
      </c>
      <c r="H16" s="40"/>
    </row>
    <row r="17" spans="1:8">
      <c r="A17" s="47"/>
      <c r="B17" s="48"/>
      <c r="C17" s="48"/>
      <c r="D17" s="48"/>
      <c r="E17" s="48"/>
      <c r="F17" s="52"/>
      <c r="G17" s="48"/>
      <c r="H17" s="49"/>
    </row>
    <row r="18" spans="1:8">
      <c r="A18" s="33"/>
      <c r="B18" s="33"/>
      <c r="C18" s="33"/>
      <c r="D18" s="33"/>
      <c r="E18" s="33"/>
      <c r="F18" s="53"/>
      <c r="G18" s="33"/>
      <c r="H18" s="33"/>
    </row>
    <row r="19" spans="1:8">
      <c r="A19" s="50" t="s">
        <v>90</v>
      </c>
      <c r="B19" s="36"/>
      <c r="C19" s="36"/>
      <c r="D19" s="56" t="s">
        <v>80</v>
      </c>
      <c r="E19" s="56"/>
      <c r="F19" s="54"/>
      <c r="G19" s="36"/>
      <c r="H19" s="37"/>
    </row>
    <row r="20" spans="1:8">
      <c r="A20" s="38" t="s">
        <v>91</v>
      </c>
      <c r="B20" s="71">
        <f>D5</f>
        <v>700</v>
      </c>
      <c r="C20" s="33" t="s">
        <v>102</v>
      </c>
      <c r="D20" s="58">
        <f>D8</f>
        <v>0.39600000000000002</v>
      </c>
      <c r="E20" s="46" t="s">
        <v>105</v>
      </c>
      <c r="F20" s="71">
        <f>B20*D20</f>
        <v>277.2</v>
      </c>
      <c r="G20" s="33" t="s">
        <v>93</v>
      </c>
      <c r="H20" s="40" t="s">
        <v>94</v>
      </c>
    </row>
    <row r="21" spans="1:8">
      <c r="A21" s="38"/>
      <c r="B21" s="60"/>
      <c r="C21" s="33"/>
      <c r="D21" s="61"/>
      <c r="E21" s="46"/>
      <c r="F21" s="62"/>
      <c r="G21" s="33"/>
      <c r="H21" s="40"/>
    </row>
    <row r="22" spans="1:8">
      <c r="A22" s="38" t="s">
        <v>95</v>
      </c>
      <c r="B22" s="71">
        <f>F16</f>
        <v>572.72727272727286</v>
      </c>
      <c r="C22" s="33" t="s">
        <v>102</v>
      </c>
      <c r="D22" s="58">
        <f>D8</f>
        <v>0.39600000000000002</v>
      </c>
      <c r="E22" s="46" t="s">
        <v>105</v>
      </c>
      <c r="F22" s="71">
        <f>B22*D22</f>
        <v>226.80000000000007</v>
      </c>
      <c r="G22" s="33" t="s">
        <v>93</v>
      </c>
      <c r="H22" s="40" t="s">
        <v>96</v>
      </c>
    </row>
    <row r="23" spans="1:8">
      <c r="A23" s="47"/>
      <c r="B23" s="48"/>
      <c r="C23" s="48"/>
      <c r="D23" s="48"/>
      <c r="E23" s="48"/>
      <c r="F23" s="48"/>
      <c r="G23" s="48"/>
      <c r="H23" s="49"/>
    </row>
    <row r="24" spans="1:8">
      <c r="A24" s="33"/>
      <c r="B24" s="33"/>
      <c r="C24" s="33"/>
      <c r="D24" s="33"/>
      <c r="E24" s="33"/>
      <c r="F24" s="33"/>
      <c r="G24" s="33"/>
      <c r="H24" s="33"/>
    </row>
    <row r="25" spans="1:8">
      <c r="A25" s="50" t="s">
        <v>97</v>
      </c>
      <c r="B25" s="36"/>
      <c r="C25" s="36"/>
      <c r="D25" s="36"/>
      <c r="E25" s="36"/>
      <c r="F25" s="36"/>
      <c r="G25" s="36"/>
      <c r="H25" s="37"/>
    </row>
    <row r="26" spans="1:8">
      <c r="A26" s="38"/>
      <c r="B26" s="72">
        <f>(F20-F22)/F20</f>
        <v>0.18181818181818155</v>
      </c>
      <c r="C26" s="150" t="str">
        <f>IF(B26&gt;=30%,"（申請できます）","（対象外です）")</f>
        <v>（対象外です）</v>
      </c>
      <c r="D26" s="151"/>
      <c r="E26" s="33"/>
      <c r="F26" s="33"/>
      <c r="G26" s="33"/>
      <c r="H26" s="40"/>
    </row>
    <row r="27" spans="1:8">
      <c r="A27" s="64"/>
      <c r="B27" s="65"/>
      <c r="C27" s="65"/>
      <c r="D27" s="65"/>
      <c r="E27" s="65"/>
      <c r="F27" s="65"/>
      <c r="G27" s="65"/>
      <c r="H27" s="66"/>
    </row>
  </sheetData>
  <sheetProtection algorithmName="SHA-512" hashValue="ViMIt+AgVn0A3R7PQ6Q15MGmRL0XUrZpxqtHoprgFIrv56pLl3bec2s1ffA7y3x3VTytifRc1wy5KZ5gZG8W6g==" saltValue="1ZVkTkGX82cNHwpty4F94A==" spinCount="100000" sheet="1" objects="1" scenarios="1"/>
  <mergeCells count="2">
    <mergeCell ref="B5:C5"/>
    <mergeCell ref="C26:D26"/>
  </mergeCells>
  <phoneticPr fontId="5"/>
  <pageMargins left="0.7" right="0.7" top="0.75" bottom="0.75" header="0.3" footer="0.3"/>
  <pageSetup paperSize="9" scale="92"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B22A9-742F-4F48-8836-950B4C6CF783}">
  <dimension ref="A1:L33"/>
  <sheetViews>
    <sheetView view="pageBreakPreview" zoomScale="85" zoomScaleNormal="100" zoomScaleSheetLayoutView="85" workbookViewId="0"/>
  </sheetViews>
  <sheetFormatPr defaultRowHeight="18"/>
  <cols>
    <col min="2" max="2" width="13.58203125" customWidth="1"/>
    <col min="3" max="3" width="17" customWidth="1"/>
    <col min="5" max="5" width="13.58203125" customWidth="1"/>
    <col min="6" max="6" width="2.58203125" customWidth="1"/>
    <col min="7" max="7" width="8" customWidth="1"/>
    <col min="8" max="8" width="20.5" customWidth="1"/>
    <col min="9" max="9" width="2.08203125" customWidth="1"/>
    <col min="10" max="10" width="8.33203125" customWidth="1"/>
    <col min="11" max="11" width="7.08203125" customWidth="1"/>
    <col min="12" max="12" width="8.83203125" customWidth="1"/>
  </cols>
  <sheetData>
    <row r="1" spans="1:12">
      <c r="A1" s="32" t="s">
        <v>137</v>
      </c>
      <c r="B1" s="33"/>
      <c r="C1" s="33"/>
      <c r="E1" s="33"/>
      <c r="F1" s="33"/>
      <c r="G1" s="33"/>
      <c r="H1" s="73"/>
      <c r="I1" s="73"/>
      <c r="J1" s="73"/>
      <c r="K1" s="33"/>
      <c r="L1" s="33"/>
    </row>
    <row r="2" spans="1:12">
      <c r="A2" s="34"/>
      <c r="B2" s="33" t="s">
        <v>72</v>
      </c>
      <c r="C2" s="33"/>
      <c r="D2" s="33"/>
      <c r="E2" s="33"/>
      <c r="F2" s="33"/>
      <c r="G2" s="33"/>
      <c r="H2" s="73"/>
      <c r="I2" s="73"/>
      <c r="J2" s="73"/>
      <c r="K2" s="33"/>
      <c r="L2" s="33"/>
    </row>
    <row r="3" spans="1:12">
      <c r="A3" s="33"/>
      <c r="B3" s="33"/>
      <c r="C3" s="33"/>
      <c r="D3" s="33"/>
      <c r="E3" s="33"/>
      <c r="F3" s="33"/>
      <c r="G3" s="33"/>
      <c r="H3" s="73"/>
      <c r="I3" s="73"/>
      <c r="J3" s="73"/>
      <c r="K3" s="33"/>
      <c r="L3" s="33"/>
    </row>
    <row r="4" spans="1:12" ht="18.5" thickBot="1">
      <c r="A4" s="35" t="s">
        <v>73</v>
      </c>
      <c r="B4" s="36"/>
      <c r="C4" s="36"/>
      <c r="D4" s="36"/>
      <c r="E4" s="36"/>
      <c r="F4" s="74" t="s">
        <v>107</v>
      </c>
      <c r="G4" s="75"/>
      <c r="H4" s="76"/>
      <c r="I4" s="77" t="s">
        <v>108</v>
      </c>
      <c r="J4" s="78"/>
      <c r="K4" s="56"/>
      <c r="L4" s="79"/>
    </row>
    <row r="5" spans="1:12" ht="18.5" thickTop="1">
      <c r="A5" s="38"/>
      <c r="B5" s="148" t="s">
        <v>109</v>
      </c>
      <c r="C5" s="149"/>
      <c r="D5" s="80">
        <v>700</v>
      </c>
      <c r="E5" s="33" t="s">
        <v>110</v>
      </c>
      <c r="F5" s="81" t="s">
        <v>111</v>
      </c>
      <c r="G5" s="82" t="s">
        <v>112</v>
      </c>
      <c r="H5" s="83"/>
      <c r="I5" s="84" t="s">
        <v>111</v>
      </c>
      <c r="J5" s="83" t="s">
        <v>113</v>
      </c>
      <c r="K5" s="46"/>
      <c r="L5" s="85"/>
    </row>
    <row r="6" spans="1:12" ht="26">
      <c r="A6" s="38"/>
      <c r="B6" s="68" t="s">
        <v>99</v>
      </c>
      <c r="C6" s="42" t="s">
        <v>79</v>
      </c>
      <c r="D6" s="43">
        <v>270</v>
      </c>
      <c r="E6" s="33" t="s">
        <v>78</v>
      </c>
      <c r="F6" s="33"/>
      <c r="G6" s="33"/>
      <c r="H6" s="73"/>
      <c r="I6" s="73"/>
      <c r="J6" s="73"/>
      <c r="K6" s="33"/>
      <c r="L6" s="40"/>
    </row>
    <row r="7" spans="1:12" ht="26.5" thickBot="1">
      <c r="A7" s="38"/>
      <c r="B7" s="68" t="s">
        <v>100</v>
      </c>
      <c r="C7" s="42" t="s">
        <v>79</v>
      </c>
      <c r="D7" s="69">
        <v>330</v>
      </c>
      <c r="E7" s="33" t="s">
        <v>78</v>
      </c>
      <c r="F7" s="33"/>
      <c r="G7" s="33"/>
      <c r="H7" s="73"/>
      <c r="I7" s="73"/>
      <c r="J7" s="73"/>
      <c r="K7" s="33"/>
      <c r="L7" s="40"/>
    </row>
    <row r="8" spans="1:12" ht="18.5" thickTop="1">
      <c r="A8" s="38"/>
      <c r="B8" s="42"/>
      <c r="C8" s="99" t="s">
        <v>117</v>
      </c>
      <c r="D8" s="91">
        <v>860</v>
      </c>
      <c r="E8" s="33" t="s">
        <v>118</v>
      </c>
      <c r="F8" s="33"/>
      <c r="G8" s="33"/>
      <c r="H8" s="73"/>
      <c r="I8" s="73"/>
      <c r="J8" s="73"/>
      <c r="K8" s="33"/>
      <c r="L8" s="40"/>
    </row>
    <row r="9" spans="1:12">
      <c r="A9" s="38"/>
      <c r="B9" s="41" t="s">
        <v>80</v>
      </c>
      <c r="C9" s="42" t="s">
        <v>81</v>
      </c>
      <c r="D9" s="45">
        <f>排出係数･熱量!$B$3</f>
        <v>0.39600000000000002</v>
      </c>
      <c r="E9" s="33" t="s">
        <v>82</v>
      </c>
      <c r="F9" s="33"/>
      <c r="H9" s="73"/>
      <c r="I9" s="73"/>
      <c r="J9" s="73"/>
      <c r="K9" s="33"/>
      <c r="L9" s="40"/>
    </row>
    <row r="10" spans="1:12">
      <c r="A10" s="47"/>
      <c r="B10" s="48"/>
      <c r="C10" s="48"/>
      <c r="D10" s="48"/>
      <c r="E10" s="48"/>
      <c r="F10" s="48"/>
      <c r="G10" s="48"/>
      <c r="H10" s="92"/>
      <c r="I10" s="92"/>
      <c r="J10" s="92"/>
      <c r="K10" s="48"/>
      <c r="L10" s="49"/>
    </row>
    <row r="11" spans="1:12">
      <c r="A11" s="33"/>
      <c r="B11" s="33"/>
      <c r="C11" s="33"/>
      <c r="D11" s="33"/>
      <c r="E11" s="33"/>
      <c r="F11" s="33"/>
      <c r="G11" s="33"/>
      <c r="H11" s="73"/>
      <c r="I11" s="73"/>
      <c r="J11" s="73"/>
      <c r="K11" s="33"/>
      <c r="L11" s="33"/>
    </row>
    <row r="12" spans="1:12">
      <c r="A12" s="50" t="s">
        <v>83</v>
      </c>
      <c r="B12" s="36"/>
      <c r="C12" s="36"/>
      <c r="D12" s="36"/>
      <c r="E12" s="36"/>
      <c r="F12" s="36"/>
      <c r="G12" s="36"/>
      <c r="H12" s="93" t="s">
        <v>122</v>
      </c>
      <c r="I12" s="93"/>
      <c r="J12" s="93"/>
      <c r="K12" s="36"/>
      <c r="L12" s="37"/>
    </row>
    <row r="13" spans="1:12">
      <c r="A13" s="38"/>
      <c r="B13" s="46" t="s">
        <v>138</v>
      </c>
      <c r="C13" s="33"/>
      <c r="D13" s="33"/>
      <c r="E13" s="33"/>
      <c r="F13" s="33"/>
      <c r="G13" s="33"/>
      <c r="H13" s="73"/>
      <c r="I13" s="73"/>
      <c r="J13" s="73"/>
      <c r="K13" s="33"/>
      <c r="L13" s="40"/>
    </row>
    <row r="14" spans="1:12">
      <c r="A14" s="38"/>
      <c r="B14" s="41">
        <v>25</v>
      </c>
      <c r="C14" s="33" t="s">
        <v>124</v>
      </c>
      <c r="D14" s="41">
        <f>D5</f>
        <v>700</v>
      </c>
      <c r="E14" s="33" t="s">
        <v>125</v>
      </c>
      <c r="F14" s="154">
        <v>30</v>
      </c>
      <c r="G14" s="155"/>
      <c r="H14" s="33" t="s">
        <v>126</v>
      </c>
      <c r="I14" s="156">
        <f>ROUND(B14*D14*F14,1)</f>
        <v>525000</v>
      </c>
      <c r="J14" s="157"/>
      <c r="K14" s="33" t="s">
        <v>118</v>
      </c>
      <c r="L14" s="40"/>
    </row>
    <row r="15" spans="1:12">
      <c r="A15" s="38"/>
      <c r="B15" s="33"/>
      <c r="C15" s="33" t="s">
        <v>127</v>
      </c>
      <c r="D15" s="33"/>
      <c r="E15" s="33"/>
      <c r="F15" s="33"/>
      <c r="G15" s="33"/>
      <c r="H15" s="33"/>
      <c r="I15" s="33"/>
      <c r="J15" s="94"/>
      <c r="K15" s="33"/>
      <c r="L15" s="40"/>
    </row>
    <row r="16" spans="1:12">
      <c r="A16" s="38"/>
      <c r="B16" s="33"/>
      <c r="C16" s="33"/>
      <c r="D16" s="33"/>
      <c r="E16" s="33"/>
      <c r="F16" s="33"/>
      <c r="G16" s="33"/>
      <c r="H16" s="73"/>
      <c r="I16" s="73"/>
      <c r="J16" s="73"/>
      <c r="K16" s="33"/>
      <c r="L16" s="40"/>
    </row>
    <row r="17" spans="1:12">
      <c r="A17" s="38"/>
      <c r="B17" s="95">
        <f>I14</f>
        <v>525000</v>
      </c>
      <c r="C17" s="33" t="s">
        <v>139</v>
      </c>
      <c r="D17" s="96">
        <f>D8</f>
        <v>860</v>
      </c>
      <c r="E17" s="33" t="s">
        <v>132</v>
      </c>
      <c r="F17" s="158">
        <f>D6/100</f>
        <v>2.7</v>
      </c>
      <c r="G17" s="159"/>
      <c r="H17" s="73" t="s">
        <v>140</v>
      </c>
      <c r="I17" s="100"/>
      <c r="J17" s="101">
        <f>ROUND(B17/D17/F17,1)</f>
        <v>226.1</v>
      </c>
      <c r="K17" s="33" t="s">
        <v>134</v>
      </c>
      <c r="L17" s="40"/>
    </row>
    <row r="18" spans="1:12">
      <c r="A18" s="47"/>
      <c r="B18" s="48"/>
      <c r="C18" s="48"/>
      <c r="D18" s="48"/>
      <c r="E18" s="48"/>
      <c r="F18" s="48"/>
      <c r="G18" s="52"/>
      <c r="H18" s="92"/>
      <c r="I18" s="92"/>
      <c r="J18" s="92"/>
      <c r="K18" s="48"/>
      <c r="L18" s="49"/>
    </row>
    <row r="19" spans="1:12">
      <c r="A19" s="33"/>
      <c r="B19" s="33"/>
      <c r="C19" s="33"/>
      <c r="D19" s="33"/>
      <c r="E19" s="33"/>
      <c r="F19" s="33"/>
      <c r="G19" s="53"/>
      <c r="H19" s="73"/>
      <c r="I19" s="73"/>
      <c r="J19" s="73"/>
      <c r="K19" s="33"/>
      <c r="L19" s="33"/>
    </row>
    <row r="20" spans="1:12">
      <c r="A20" s="50" t="s">
        <v>87</v>
      </c>
      <c r="B20" s="36"/>
      <c r="C20" s="36"/>
      <c r="D20" s="36"/>
      <c r="E20" s="36"/>
      <c r="F20" s="36"/>
      <c r="G20" s="54"/>
      <c r="H20" s="93"/>
      <c r="I20" s="93"/>
      <c r="J20" s="93"/>
      <c r="K20" s="36"/>
      <c r="L20" s="37"/>
    </row>
    <row r="21" spans="1:12">
      <c r="A21" s="38"/>
      <c r="B21" s="95">
        <f>I14</f>
        <v>525000</v>
      </c>
      <c r="C21" s="33" t="s">
        <v>139</v>
      </c>
      <c r="D21" s="96">
        <v>860</v>
      </c>
      <c r="E21" s="33" t="s">
        <v>132</v>
      </c>
      <c r="F21" s="152">
        <f>D7/100</f>
        <v>3.3</v>
      </c>
      <c r="G21" s="153"/>
      <c r="H21" s="73" t="s">
        <v>141</v>
      </c>
      <c r="I21" s="100"/>
      <c r="J21" s="101">
        <f>ROUND(B21/(D21*F21),1)</f>
        <v>185</v>
      </c>
      <c r="K21" s="33" t="s">
        <v>134</v>
      </c>
      <c r="L21" s="40"/>
    </row>
    <row r="22" spans="1:12">
      <c r="A22" s="47"/>
      <c r="B22" s="48"/>
      <c r="C22" s="48"/>
      <c r="D22" s="48"/>
      <c r="E22" s="48"/>
      <c r="F22" s="48"/>
      <c r="G22" s="52"/>
      <c r="H22" s="92"/>
      <c r="I22" s="92"/>
      <c r="J22" s="92"/>
      <c r="K22" s="48"/>
      <c r="L22" s="49"/>
    </row>
    <row r="23" spans="1:12">
      <c r="A23" s="33"/>
      <c r="B23" s="33"/>
      <c r="C23" s="33"/>
      <c r="D23" s="33"/>
      <c r="E23" s="33"/>
      <c r="F23" s="33"/>
      <c r="G23" s="53"/>
      <c r="H23" s="73"/>
      <c r="I23" s="73"/>
      <c r="J23" s="73"/>
      <c r="K23" s="33"/>
      <c r="L23" s="33"/>
    </row>
    <row r="24" spans="1:12">
      <c r="A24" s="50" t="s">
        <v>90</v>
      </c>
      <c r="B24" s="36"/>
      <c r="C24" s="36"/>
      <c r="D24" s="36" t="s">
        <v>80</v>
      </c>
      <c r="E24" s="36"/>
      <c r="F24" s="36"/>
      <c r="G24" s="54"/>
      <c r="H24" s="93"/>
      <c r="I24" s="93"/>
      <c r="J24" s="93"/>
      <c r="K24" s="36"/>
      <c r="L24" s="37"/>
    </row>
    <row r="25" spans="1:12">
      <c r="A25" s="38" t="s">
        <v>91</v>
      </c>
      <c r="B25" s="70">
        <f>J17</f>
        <v>226.1</v>
      </c>
      <c r="C25" s="33" t="s">
        <v>102</v>
      </c>
      <c r="D25" s="97">
        <f>D9</f>
        <v>0.39600000000000002</v>
      </c>
      <c r="E25" s="33" t="s">
        <v>105</v>
      </c>
      <c r="F25" s="152">
        <f>B25*D25</f>
        <v>89.535600000000002</v>
      </c>
      <c r="G25" s="153"/>
      <c r="H25" s="33" t="s">
        <v>93</v>
      </c>
      <c r="I25" s="33"/>
      <c r="J25" s="73"/>
      <c r="K25" s="33"/>
      <c r="L25" s="40" t="s">
        <v>94</v>
      </c>
    </row>
    <row r="26" spans="1:12">
      <c r="A26" s="38"/>
      <c r="B26" s="62"/>
      <c r="C26" s="33"/>
      <c r="D26" s="60"/>
      <c r="E26" s="33"/>
      <c r="F26" s="33"/>
      <c r="G26" s="53"/>
      <c r="H26" s="73"/>
      <c r="I26" s="73"/>
      <c r="J26" s="73"/>
      <c r="K26" s="33"/>
      <c r="L26" s="40"/>
    </row>
    <row r="27" spans="1:12">
      <c r="A27" s="38" t="s">
        <v>95</v>
      </c>
      <c r="B27" s="71">
        <f>J21</f>
        <v>185</v>
      </c>
      <c r="C27" s="33" t="s">
        <v>102</v>
      </c>
      <c r="D27" s="97">
        <f>D9</f>
        <v>0.39600000000000002</v>
      </c>
      <c r="E27" s="33" t="s">
        <v>105</v>
      </c>
      <c r="F27" s="152">
        <f>B27*D27</f>
        <v>73.260000000000005</v>
      </c>
      <c r="G27" s="153"/>
      <c r="H27" s="33" t="s">
        <v>93</v>
      </c>
      <c r="I27" s="33"/>
      <c r="J27" s="73"/>
      <c r="K27" s="33"/>
      <c r="L27" s="40" t="s">
        <v>96</v>
      </c>
    </row>
    <row r="28" spans="1:12">
      <c r="A28" s="47"/>
      <c r="B28" s="48"/>
      <c r="C28" s="48"/>
      <c r="D28" s="48"/>
      <c r="E28" s="48"/>
      <c r="F28" s="48"/>
      <c r="G28" s="48"/>
      <c r="H28" s="92"/>
      <c r="I28" s="92"/>
      <c r="J28" s="92"/>
      <c r="K28" s="48"/>
      <c r="L28" s="49"/>
    </row>
    <row r="29" spans="1:12">
      <c r="A29" s="33"/>
      <c r="B29" s="33"/>
      <c r="C29" s="33"/>
      <c r="D29" s="33"/>
      <c r="E29" s="33"/>
      <c r="F29" s="33"/>
      <c r="G29" s="33"/>
      <c r="H29" s="73"/>
      <c r="I29" s="73"/>
      <c r="J29" s="73"/>
      <c r="K29" s="33"/>
      <c r="L29" s="33"/>
    </row>
    <row r="30" spans="1:12">
      <c r="A30" s="50" t="s">
        <v>97</v>
      </c>
      <c r="B30" s="36"/>
      <c r="C30" s="36"/>
      <c r="D30" s="36"/>
      <c r="E30" s="36"/>
      <c r="F30" s="36"/>
      <c r="G30" s="36"/>
      <c r="H30" s="93"/>
      <c r="I30" s="93"/>
      <c r="J30" s="93"/>
      <c r="K30" s="36"/>
      <c r="L30" s="37"/>
    </row>
    <row r="31" spans="1:12">
      <c r="A31" s="38"/>
      <c r="B31" s="72">
        <f>(F25-F27)/F25</f>
        <v>0.18177797434763376</v>
      </c>
      <c r="C31" s="150" t="str">
        <f>IF(B31&gt;=30%,"（申請できます）","（対象外です）")</f>
        <v>（対象外です）</v>
      </c>
      <c r="D31" s="151"/>
      <c r="E31" s="33"/>
      <c r="F31" s="33"/>
      <c r="G31" s="33"/>
      <c r="H31" s="73"/>
      <c r="I31" s="73"/>
      <c r="J31" s="73"/>
      <c r="K31" s="33"/>
      <c r="L31" s="40"/>
    </row>
    <row r="32" spans="1:12">
      <c r="A32" s="64"/>
      <c r="B32" s="65"/>
      <c r="C32" s="65"/>
      <c r="D32" s="65"/>
      <c r="E32" s="65"/>
      <c r="F32" s="65"/>
      <c r="G32" s="65"/>
      <c r="H32" s="98"/>
      <c r="I32" s="98"/>
      <c r="J32" s="98"/>
      <c r="K32" s="65"/>
      <c r="L32" s="66"/>
    </row>
    <row r="33" spans="8:10">
      <c r="H33" s="102"/>
      <c r="I33" s="102"/>
      <c r="J33" s="102"/>
    </row>
  </sheetData>
  <sheetProtection algorithmName="SHA-512" hashValue="OUMd8yOwRrC2SrWSLJ+5U/TCDzaHXHGrHdtH6jEkEeYApQHsHQ2nGPVuxkRKLifE2jbQfIEi0ymdV++qbbAFBg==" saltValue="IEyi0vbNg0naLzbzwPUyow==" spinCount="100000" sheet="1" objects="1" scenarios="1"/>
  <mergeCells count="8">
    <mergeCell ref="F27:G27"/>
    <mergeCell ref="C31:D31"/>
    <mergeCell ref="B5:C5"/>
    <mergeCell ref="F14:G14"/>
    <mergeCell ref="I14:J14"/>
    <mergeCell ref="F17:G17"/>
    <mergeCell ref="F21:G21"/>
    <mergeCell ref="F25:G25"/>
  </mergeCells>
  <phoneticPr fontId="5"/>
  <pageMargins left="0.7" right="0.7" top="0.75" bottom="0.75" header="0.3" footer="0.3"/>
  <pageSetup paperSize="9" scale="67"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BB611-DCC0-4599-ABFF-B53205FF7AF4}">
  <dimension ref="A1:L34"/>
  <sheetViews>
    <sheetView view="pageBreakPreview" zoomScaleNormal="100" zoomScaleSheetLayoutView="100" workbookViewId="0"/>
  </sheetViews>
  <sheetFormatPr defaultRowHeight="18"/>
  <cols>
    <col min="2" max="2" width="12.83203125" customWidth="1"/>
    <col min="3" max="3" width="17.08203125" customWidth="1"/>
    <col min="4" max="4" width="8.75" customWidth="1"/>
    <col min="5" max="5" width="13.58203125" customWidth="1"/>
    <col min="6" max="6" width="2.5" customWidth="1"/>
    <col min="7" max="7" width="7.58203125" customWidth="1"/>
    <col min="8" max="8" width="25" customWidth="1"/>
    <col min="9" max="9" width="2.5" customWidth="1"/>
    <col min="10" max="10" width="7.75" customWidth="1"/>
    <col min="11" max="11" width="7.08203125" customWidth="1"/>
    <col min="12" max="12" width="5.58203125" customWidth="1"/>
  </cols>
  <sheetData>
    <row r="1" spans="1:12">
      <c r="A1" s="32" t="s">
        <v>106</v>
      </c>
      <c r="B1" s="33"/>
      <c r="C1" s="33"/>
      <c r="E1" s="33"/>
      <c r="F1" s="33"/>
      <c r="G1" s="33"/>
      <c r="H1" s="73"/>
      <c r="I1" s="73"/>
      <c r="J1" s="73"/>
      <c r="K1" s="33"/>
      <c r="L1" s="33"/>
    </row>
    <row r="2" spans="1:12">
      <c r="A2" s="34"/>
      <c r="B2" s="33" t="s">
        <v>72</v>
      </c>
      <c r="C2" s="33"/>
      <c r="D2" s="33"/>
      <c r="E2" s="33"/>
      <c r="F2" s="33"/>
      <c r="G2" s="33"/>
      <c r="H2" s="73"/>
      <c r="I2" s="73"/>
      <c r="J2" s="73"/>
      <c r="K2" s="33"/>
      <c r="L2" s="33"/>
    </row>
    <row r="3" spans="1:12">
      <c r="A3" s="33"/>
      <c r="B3" s="33"/>
      <c r="C3" s="33"/>
      <c r="D3" s="33"/>
      <c r="E3" s="33"/>
      <c r="F3" s="33"/>
      <c r="G3" s="33"/>
      <c r="H3" s="73"/>
      <c r="I3" s="73"/>
      <c r="J3" s="73"/>
      <c r="K3" s="33"/>
      <c r="L3" s="33"/>
    </row>
    <row r="4" spans="1:12" ht="18.5" thickBot="1">
      <c r="A4" s="35" t="s">
        <v>73</v>
      </c>
      <c r="B4" s="36"/>
      <c r="C4" s="36"/>
      <c r="D4" s="36"/>
      <c r="E4" s="36"/>
      <c r="F4" s="74" t="s">
        <v>107</v>
      </c>
      <c r="G4" s="75"/>
      <c r="H4" s="76"/>
      <c r="I4" s="77" t="s">
        <v>108</v>
      </c>
      <c r="J4" s="78"/>
      <c r="K4" s="56"/>
      <c r="L4" s="79"/>
    </row>
    <row r="5" spans="1:12" ht="18.5" thickTop="1">
      <c r="A5" s="38"/>
      <c r="B5" s="148" t="s">
        <v>109</v>
      </c>
      <c r="C5" s="149"/>
      <c r="D5" s="80">
        <v>200</v>
      </c>
      <c r="E5" s="46" t="s">
        <v>110</v>
      </c>
      <c r="F5" s="81" t="s">
        <v>111</v>
      </c>
      <c r="G5" s="82" t="s">
        <v>112</v>
      </c>
      <c r="H5" s="83"/>
      <c r="I5" s="84" t="s">
        <v>111</v>
      </c>
      <c r="J5" s="83" t="s">
        <v>113</v>
      </c>
      <c r="K5" s="82"/>
      <c r="L5" s="85"/>
    </row>
    <row r="6" spans="1:12" ht="18.5" thickBot="1">
      <c r="A6" s="38"/>
      <c r="B6" s="41" t="s">
        <v>114</v>
      </c>
      <c r="C6" s="42" t="s">
        <v>77</v>
      </c>
      <c r="D6" s="69">
        <v>83</v>
      </c>
      <c r="E6" s="46" t="s">
        <v>78</v>
      </c>
      <c r="F6" s="33"/>
      <c r="G6" s="33"/>
      <c r="H6" s="73"/>
      <c r="I6" s="73"/>
      <c r="J6" s="73"/>
      <c r="K6" s="33"/>
      <c r="L6" s="40"/>
    </row>
    <row r="7" spans="1:12" ht="19" thickTop="1" thickBot="1">
      <c r="A7" s="38"/>
      <c r="B7" s="86" t="s">
        <v>57</v>
      </c>
      <c r="C7" s="87" t="s">
        <v>115</v>
      </c>
      <c r="D7" s="131">
        <f>排出係数･熱量!$B$8</f>
        <v>9556</v>
      </c>
      <c r="E7" s="46" t="s">
        <v>116</v>
      </c>
      <c r="F7" s="33"/>
      <c r="G7" s="33"/>
      <c r="H7" s="73"/>
      <c r="I7" s="73"/>
      <c r="J7" s="73"/>
      <c r="K7" s="33"/>
      <c r="L7" s="40"/>
    </row>
    <row r="8" spans="1:12" ht="19" thickTop="1" thickBot="1">
      <c r="A8" s="38"/>
      <c r="B8" s="88" t="s">
        <v>16</v>
      </c>
      <c r="C8" s="87" t="s">
        <v>79</v>
      </c>
      <c r="D8" s="89">
        <v>330</v>
      </c>
      <c r="E8" s="46" t="s">
        <v>78</v>
      </c>
      <c r="F8" s="33"/>
      <c r="G8" s="33"/>
      <c r="H8" s="73"/>
      <c r="I8" s="73"/>
      <c r="J8" s="73"/>
      <c r="K8" s="33"/>
      <c r="L8" s="40"/>
    </row>
    <row r="9" spans="1:12" ht="18.5" thickTop="1">
      <c r="A9" s="38"/>
      <c r="B9" s="87"/>
      <c r="C9" s="90" t="s">
        <v>117</v>
      </c>
      <c r="D9" s="91">
        <v>860</v>
      </c>
      <c r="E9" s="46" t="s">
        <v>118</v>
      </c>
      <c r="F9" s="33"/>
      <c r="G9" s="33"/>
      <c r="H9" s="73"/>
      <c r="I9" s="73"/>
      <c r="J9" s="73"/>
      <c r="K9" s="33"/>
      <c r="L9" s="40"/>
    </row>
    <row r="10" spans="1:12">
      <c r="A10" s="38"/>
      <c r="B10" s="160" t="s">
        <v>80</v>
      </c>
      <c r="C10" s="87" t="s">
        <v>81</v>
      </c>
      <c r="D10" s="45">
        <f>排出係数･熱量!$B$3</f>
        <v>0.39600000000000002</v>
      </c>
      <c r="E10" s="46" t="s">
        <v>82</v>
      </c>
      <c r="F10" s="33"/>
      <c r="H10" s="73"/>
      <c r="I10" s="73"/>
      <c r="J10" s="73"/>
      <c r="K10" s="33"/>
      <c r="L10" s="40"/>
    </row>
    <row r="11" spans="1:12">
      <c r="A11" s="38"/>
      <c r="B11" s="160"/>
      <c r="C11" s="87" t="s">
        <v>119</v>
      </c>
      <c r="D11" s="129">
        <f>排出係数･熱量!$B$4</f>
        <v>2.0499999999999998</v>
      </c>
      <c r="E11" s="46" t="s">
        <v>120</v>
      </c>
      <c r="F11" s="33"/>
      <c r="G11" s="33"/>
      <c r="H11" s="73"/>
      <c r="I11" s="73"/>
      <c r="J11" s="73"/>
      <c r="K11" s="33"/>
      <c r="L11" s="40"/>
    </row>
    <row r="12" spans="1:12">
      <c r="A12" s="47"/>
      <c r="B12" s="48"/>
      <c r="C12" s="48"/>
      <c r="D12" s="48"/>
      <c r="E12" s="48"/>
      <c r="F12" s="48"/>
      <c r="G12" s="48"/>
      <c r="H12" s="92"/>
      <c r="I12" s="92"/>
      <c r="J12" s="92"/>
      <c r="K12" s="48"/>
      <c r="L12" s="49"/>
    </row>
    <row r="13" spans="1:12">
      <c r="A13" s="33"/>
      <c r="B13" s="33"/>
      <c r="C13" s="33"/>
      <c r="D13" s="33"/>
      <c r="E13" s="33"/>
      <c r="F13" s="33"/>
      <c r="G13" s="33"/>
      <c r="H13" s="73"/>
      <c r="I13" s="73"/>
      <c r="J13" s="73"/>
      <c r="K13" s="33"/>
      <c r="L13" s="33"/>
    </row>
    <row r="14" spans="1:12">
      <c r="A14" s="50" t="s">
        <v>121</v>
      </c>
      <c r="B14" s="36"/>
      <c r="C14" s="36"/>
      <c r="D14" s="36"/>
      <c r="E14" s="36"/>
      <c r="F14" s="36"/>
      <c r="G14" s="36"/>
      <c r="H14" s="93" t="s">
        <v>122</v>
      </c>
      <c r="I14" s="93"/>
      <c r="J14" s="93"/>
      <c r="K14" s="36"/>
      <c r="L14" s="37"/>
    </row>
    <row r="15" spans="1:12">
      <c r="A15" s="38"/>
      <c r="B15" s="33" t="s">
        <v>123</v>
      </c>
      <c r="C15" s="33"/>
      <c r="D15" s="33"/>
      <c r="E15" s="33"/>
      <c r="F15" s="33"/>
      <c r="G15" s="33"/>
      <c r="H15" s="73"/>
      <c r="I15" s="73"/>
      <c r="J15" s="73"/>
      <c r="K15" s="33"/>
      <c r="L15" s="40"/>
    </row>
    <row r="16" spans="1:12">
      <c r="A16" s="38"/>
      <c r="B16" s="41">
        <v>25</v>
      </c>
      <c r="C16" s="33" t="s">
        <v>124</v>
      </c>
      <c r="D16" s="41">
        <f>D5</f>
        <v>200</v>
      </c>
      <c r="E16" s="33" t="s">
        <v>125</v>
      </c>
      <c r="F16" s="154">
        <v>30</v>
      </c>
      <c r="G16" s="155"/>
      <c r="H16" s="33" t="s">
        <v>126</v>
      </c>
      <c r="I16" s="156">
        <f>ROUND(B16*D16*F16,1)</f>
        <v>150000</v>
      </c>
      <c r="J16" s="157"/>
      <c r="K16" s="33" t="s">
        <v>118</v>
      </c>
      <c r="L16" s="40"/>
    </row>
    <row r="17" spans="1:12">
      <c r="A17" s="38"/>
      <c r="B17" s="33"/>
      <c r="C17" s="33" t="s">
        <v>127</v>
      </c>
      <c r="D17" s="33"/>
      <c r="E17" s="33"/>
      <c r="F17" s="33"/>
      <c r="G17" s="33"/>
      <c r="H17" s="33"/>
      <c r="I17" s="33"/>
      <c r="J17" s="94"/>
      <c r="K17" s="33"/>
      <c r="L17" s="40"/>
    </row>
    <row r="18" spans="1:12">
      <c r="A18" s="38"/>
      <c r="B18" s="33"/>
      <c r="C18" s="33"/>
      <c r="D18" s="33"/>
      <c r="E18" s="33"/>
      <c r="F18" s="33"/>
      <c r="G18" s="33"/>
      <c r="H18" s="73"/>
      <c r="I18" s="73"/>
      <c r="J18" s="73"/>
      <c r="K18" s="33"/>
      <c r="L18" s="40"/>
    </row>
    <row r="19" spans="1:12">
      <c r="A19" s="38"/>
      <c r="B19" s="95">
        <f>I16</f>
        <v>150000</v>
      </c>
      <c r="C19" s="33" t="s">
        <v>128</v>
      </c>
      <c r="D19" s="96">
        <f>D7</f>
        <v>9556</v>
      </c>
      <c r="E19" s="33" t="s">
        <v>129</v>
      </c>
      <c r="F19" s="154">
        <f>D6/100</f>
        <v>0.83</v>
      </c>
      <c r="G19" s="155"/>
      <c r="H19" s="73" t="s">
        <v>130</v>
      </c>
      <c r="I19" s="161">
        <f>ROUND(B19/D19/F19,1)</f>
        <v>18.899999999999999</v>
      </c>
      <c r="J19" s="162"/>
      <c r="K19" s="33" t="s">
        <v>131</v>
      </c>
      <c r="L19" s="40"/>
    </row>
    <row r="20" spans="1:12">
      <c r="A20" s="47"/>
      <c r="B20" s="48"/>
      <c r="C20" s="48"/>
      <c r="D20" s="48"/>
      <c r="E20" s="48"/>
      <c r="F20" s="48"/>
      <c r="G20" s="52"/>
      <c r="H20" s="92"/>
      <c r="I20" s="92"/>
      <c r="J20" s="92"/>
      <c r="K20" s="48"/>
      <c r="L20" s="49"/>
    </row>
    <row r="21" spans="1:12">
      <c r="A21" s="33"/>
      <c r="B21" s="33"/>
      <c r="C21" s="33"/>
      <c r="D21" s="33"/>
      <c r="E21" s="33"/>
      <c r="F21" s="33"/>
      <c r="G21" s="53"/>
      <c r="H21" s="73"/>
      <c r="I21" s="73"/>
      <c r="J21" s="73"/>
      <c r="K21" s="33"/>
      <c r="L21" s="33"/>
    </row>
    <row r="22" spans="1:12">
      <c r="A22" s="50" t="s">
        <v>87</v>
      </c>
      <c r="B22" s="36"/>
      <c r="C22" s="36"/>
      <c r="D22" s="36"/>
      <c r="E22" s="36"/>
      <c r="F22" s="36"/>
      <c r="G22" s="54"/>
      <c r="H22" s="93"/>
      <c r="I22" s="93"/>
      <c r="J22" s="93"/>
      <c r="K22" s="36"/>
      <c r="L22" s="37"/>
    </row>
    <row r="23" spans="1:12">
      <c r="A23" s="38"/>
      <c r="B23" s="95">
        <f>I16</f>
        <v>150000</v>
      </c>
      <c r="C23" s="33" t="s">
        <v>128</v>
      </c>
      <c r="D23" s="96">
        <v>860</v>
      </c>
      <c r="E23" s="33" t="s">
        <v>132</v>
      </c>
      <c r="F23" s="154">
        <f>D8/100</f>
        <v>3.3</v>
      </c>
      <c r="G23" s="155"/>
      <c r="H23" s="73" t="s">
        <v>133</v>
      </c>
      <c r="I23" s="161">
        <f>ROUND(B23/(D23*F23),1)</f>
        <v>52.9</v>
      </c>
      <c r="J23" s="162"/>
      <c r="K23" s="33" t="s">
        <v>134</v>
      </c>
      <c r="L23" s="40"/>
    </row>
    <row r="24" spans="1:12">
      <c r="A24" s="47"/>
      <c r="B24" s="48"/>
      <c r="C24" s="48"/>
      <c r="D24" s="48"/>
      <c r="E24" s="48"/>
      <c r="F24" s="48"/>
      <c r="G24" s="52"/>
      <c r="H24" s="92"/>
      <c r="I24" s="92"/>
      <c r="J24" s="92"/>
      <c r="K24" s="48"/>
      <c r="L24" s="49"/>
    </row>
    <row r="25" spans="1:12">
      <c r="A25" s="33"/>
      <c r="B25" s="33"/>
      <c r="C25" s="33"/>
      <c r="D25" s="33"/>
      <c r="E25" s="33"/>
      <c r="F25" s="33"/>
      <c r="G25" s="53"/>
      <c r="H25" s="73"/>
      <c r="I25" s="73"/>
      <c r="J25" s="73"/>
      <c r="K25" s="33"/>
      <c r="L25" s="33"/>
    </row>
    <row r="26" spans="1:12">
      <c r="A26" s="50" t="s">
        <v>90</v>
      </c>
      <c r="B26" s="36"/>
      <c r="C26" s="36"/>
      <c r="D26" s="36" t="s">
        <v>80</v>
      </c>
      <c r="E26" s="36"/>
      <c r="F26" s="36"/>
      <c r="G26" s="54"/>
      <c r="H26" s="93"/>
      <c r="I26" s="93"/>
      <c r="J26" s="93"/>
      <c r="K26" s="36"/>
      <c r="L26" s="37"/>
    </row>
    <row r="27" spans="1:12">
      <c r="A27" s="38" t="s">
        <v>91</v>
      </c>
      <c r="B27" s="70">
        <f>I19</f>
        <v>18.899999999999999</v>
      </c>
      <c r="C27" s="33" t="s">
        <v>135</v>
      </c>
      <c r="D27" s="41">
        <f>D11</f>
        <v>2.0499999999999998</v>
      </c>
      <c r="E27" s="33" t="s">
        <v>136</v>
      </c>
      <c r="F27" s="163">
        <f>B27*D27</f>
        <v>38.74499999999999</v>
      </c>
      <c r="G27" s="164"/>
      <c r="H27" s="33" t="s">
        <v>93</v>
      </c>
      <c r="I27" s="33"/>
      <c r="J27" s="73"/>
      <c r="K27" s="33"/>
      <c r="L27" s="40" t="s">
        <v>94</v>
      </c>
    </row>
    <row r="28" spans="1:12">
      <c r="A28" s="38"/>
      <c r="B28" s="62"/>
      <c r="C28" s="33"/>
      <c r="D28" s="60"/>
      <c r="E28" s="33"/>
      <c r="F28" s="33"/>
      <c r="G28" s="53"/>
      <c r="H28" s="73"/>
      <c r="I28" s="73"/>
      <c r="J28" s="73"/>
      <c r="K28" s="33"/>
      <c r="L28" s="40"/>
    </row>
    <row r="29" spans="1:12">
      <c r="A29" s="38" t="s">
        <v>95</v>
      </c>
      <c r="B29" s="71">
        <f>I23</f>
        <v>52.9</v>
      </c>
      <c r="C29" s="33" t="s">
        <v>102</v>
      </c>
      <c r="D29" s="97">
        <f>D10</f>
        <v>0.39600000000000002</v>
      </c>
      <c r="E29" s="33" t="s">
        <v>105</v>
      </c>
      <c r="F29" s="163">
        <f>B29*D29</f>
        <v>20.948399999999999</v>
      </c>
      <c r="G29" s="164"/>
      <c r="H29" s="33" t="s">
        <v>93</v>
      </c>
      <c r="I29" s="33"/>
      <c r="J29" s="73"/>
      <c r="K29" s="33"/>
      <c r="L29" s="40" t="s">
        <v>96</v>
      </c>
    </row>
    <row r="30" spans="1:12">
      <c r="A30" s="47"/>
      <c r="B30" s="48"/>
      <c r="C30" s="48"/>
      <c r="D30" s="48"/>
      <c r="E30" s="48"/>
      <c r="F30" s="48"/>
      <c r="G30" s="48"/>
      <c r="H30" s="92"/>
      <c r="I30" s="92"/>
      <c r="J30" s="92"/>
      <c r="K30" s="48"/>
      <c r="L30" s="49"/>
    </row>
    <row r="31" spans="1:12">
      <c r="A31" s="33"/>
      <c r="B31" s="33"/>
      <c r="C31" s="33"/>
      <c r="D31" s="33"/>
      <c r="E31" s="33"/>
      <c r="F31" s="33"/>
      <c r="G31" s="33"/>
      <c r="H31" s="73"/>
      <c r="I31" s="73"/>
      <c r="J31" s="73"/>
      <c r="K31" s="33"/>
      <c r="L31" s="33"/>
    </row>
    <row r="32" spans="1:12">
      <c r="A32" s="50" t="s">
        <v>97</v>
      </c>
      <c r="B32" s="36"/>
      <c r="C32" s="36"/>
      <c r="D32" s="36"/>
      <c r="E32" s="36"/>
      <c r="F32" s="36"/>
      <c r="G32" s="36"/>
      <c r="H32" s="93"/>
      <c r="I32" s="93"/>
      <c r="J32" s="93"/>
      <c r="K32" s="36"/>
      <c r="L32" s="37"/>
    </row>
    <row r="33" spans="1:12">
      <c r="A33" s="38"/>
      <c r="B33" s="72">
        <f>(F27-F29)/F27</f>
        <v>0.45932636469221821</v>
      </c>
      <c r="C33" s="150" t="str">
        <f>IF(B33&gt;=30%,"（申請できます）","（対象外です）")</f>
        <v>（申請できます）</v>
      </c>
      <c r="D33" s="151"/>
      <c r="E33" s="33"/>
      <c r="F33" s="33"/>
      <c r="G33" s="33"/>
      <c r="H33" s="73"/>
      <c r="I33" s="73"/>
      <c r="J33" s="73"/>
      <c r="K33" s="33"/>
      <c r="L33" s="40"/>
    </row>
    <row r="34" spans="1:12">
      <c r="A34" s="64"/>
      <c r="B34" s="65"/>
      <c r="C34" s="65"/>
      <c r="D34" s="65"/>
      <c r="E34" s="65"/>
      <c r="F34" s="65"/>
      <c r="G34" s="65"/>
      <c r="H34" s="98"/>
      <c r="I34" s="98"/>
      <c r="J34" s="98"/>
      <c r="K34" s="65"/>
      <c r="L34" s="66"/>
    </row>
  </sheetData>
  <sheetProtection algorithmName="SHA-512" hashValue="XW8OzVfW4C6aYeiS77UEvf8LTxSqGBxLax2u1FSDgdshFjn43c1/IWmgAbrMgiXtN6vzOYodx1Ll2g/4PidxSg==" saltValue="OKCZAveZZItS6z2M0PBEPw==" spinCount="100000" sheet="1" objects="1" scenarios="1"/>
  <mergeCells count="11">
    <mergeCell ref="F23:G23"/>
    <mergeCell ref="I23:J23"/>
    <mergeCell ref="F27:G27"/>
    <mergeCell ref="F29:G29"/>
    <mergeCell ref="C33:D33"/>
    <mergeCell ref="B5:C5"/>
    <mergeCell ref="B10:B11"/>
    <mergeCell ref="F16:G16"/>
    <mergeCell ref="I16:J16"/>
    <mergeCell ref="F19:G19"/>
    <mergeCell ref="I19:J19"/>
  </mergeCells>
  <phoneticPr fontId="5"/>
  <pageMargins left="0.7" right="0.7" top="0.75" bottom="0.75" header="0.3" footer="0.3"/>
  <pageSetup paperSize="9" scale="67"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6811B-B191-4BA0-A582-01D462A71171}">
  <dimension ref="A1:L34"/>
  <sheetViews>
    <sheetView view="pageBreakPreview" zoomScale="106" zoomScaleNormal="100" zoomScaleSheetLayoutView="106" workbookViewId="0"/>
  </sheetViews>
  <sheetFormatPr defaultRowHeight="18"/>
  <cols>
    <col min="2" max="2" width="13.58203125" customWidth="1"/>
    <col min="3" max="3" width="17.08203125" customWidth="1"/>
    <col min="4" max="4" width="8.75" customWidth="1"/>
    <col min="5" max="5" width="13.58203125" customWidth="1"/>
    <col min="6" max="6" width="2.58203125" customWidth="1"/>
    <col min="7" max="7" width="5.58203125" customWidth="1"/>
    <col min="8" max="8" width="25" customWidth="1"/>
    <col min="9" max="9" width="2.08203125" customWidth="1"/>
    <col min="10" max="10" width="8.33203125" customWidth="1"/>
    <col min="11" max="11" width="7.08203125" customWidth="1"/>
    <col min="12" max="12" width="8.83203125" customWidth="1"/>
  </cols>
  <sheetData>
    <row r="1" spans="1:12">
      <c r="A1" s="32" t="s">
        <v>142</v>
      </c>
      <c r="B1" s="33"/>
      <c r="C1" s="33"/>
      <c r="E1" s="33"/>
      <c r="F1" s="33"/>
      <c r="G1" s="33"/>
      <c r="H1" s="73"/>
      <c r="I1" s="73"/>
      <c r="J1" s="73"/>
      <c r="K1" s="33"/>
      <c r="L1" s="33"/>
    </row>
    <row r="2" spans="1:12">
      <c r="A2" s="34"/>
      <c r="B2" s="33" t="s">
        <v>72</v>
      </c>
      <c r="C2" s="33"/>
      <c r="D2" s="33"/>
      <c r="E2" s="33"/>
      <c r="F2" s="33"/>
      <c r="G2" s="33"/>
      <c r="H2" s="73"/>
      <c r="I2" s="73"/>
      <c r="J2" s="73"/>
      <c r="K2" s="33"/>
      <c r="L2" s="33"/>
    </row>
    <row r="3" spans="1:12">
      <c r="A3" s="33"/>
      <c r="B3" s="33"/>
      <c r="C3" s="33"/>
      <c r="D3" s="33"/>
      <c r="E3" s="33"/>
      <c r="F3" s="33"/>
      <c r="G3" s="33"/>
      <c r="H3" s="73"/>
      <c r="I3" s="73"/>
      <c r="J3" s="73"/>
      <c r="K3" s="33"/>
      <c r="L3" s="33"/>
    </row>
    <row r="4" spans="1:12" ht="18.5" thickBot="1">
      <c r="A4" s="35" t="s">
        <v>73</v>
      </c>
      <c r="B4" s="36"/>
      <c r="C4" s="36"/>
      <c r="D4" s="36"/>
      <c r="E4" s="36"/>
      <c r="F4" s="74" t="s">
        <v>107</v>
      </c>
      <c r="G4" s="75"/>
      <c r="H4" s="76"/>
      <c r="I4" s="77" t="s">
        <v>108</v>
      </c>
      <c r="J4" s="78"/>
      <c r="K4" s="56"/>
      <c r="L4" s="79"/>
    </row>
    <row r="5" spans="1:12" ht="18.5" thickTop="1">
      <c r="A5" s="38"/>
      <c r="B5" s="148" t="s">
        <v>109</v>
      </c>
      <c r="C5" s="149"/>
      <c r="D5" s="80">
        <v>200</v>
      </c>
      <c r="E5" s="33" t="s">
        <v>110</v>
      </c>
      <c r="F5" s="81" t="s">
        <v>111</v>
      </c>
      <c r="G5" s="82" t="s">
        <v>112</v>
      </c>
      <c r="H5" s="83"/>
      <c r="I5" s="84" t="s">
        <v>111</v>
      </c>
      <c r="J5" s="83" t="s">
        <v>113</v>
      </c>
      <c r="K5" s="46"/>
      <c r="L5" s="85"/>
    </row>
    <row r="6" spans="1:12" ht="18.5" thickBot="1">
      <c r="A6" s="38"/>
      <c r="B6" s="41" t="s">
        <v>114</v>
      </c>
      <c r="C6" s="42" t="s">
        <v>77</v>
      </c>
      <c r="D6" s="104">
        <v>83</v>
      </c>
      <c r="E6" s="33" t="s">
        <v>78</v>
      </c>
      <c r="F6" s="33"/>
      <c r="G6" s="33"/>
      <c r="H6" s="73"/>
      <c r="I6" s="73"/>
      <c r="J6" s="73"/>
      <c r="K6" s="33"/>
      <c r="L6" s="40"/>
    </row>
    <row r="7" spans="1:12" ht="19" thickTop="1" thickBot="1">
      <c r="A7" s="38"/>
      <c r="B7" s="105" t="s">
        <v>57</v>
      </c>
      <c r="C7" s="42" t="s">
        <v>143</v>
      </c>
      <c r="D7" s="131">
        <f>排出係数･熱量!$B$9</f>
        <v>26132</v>
      </c>
      <c r="E7" s="33" t="s">
        <v>116</v>
      </c>
      <c r="F7" s="33"/>
      <c r="G7" s="33"/>
      <c r="H7" s="73"/>
      <c r="I7" s="73"/>
      <c r="J7" s="73"/>
      <c r="K7" s="33"/>
      <c r="L7" s="40"/>
    </row>
    <row r="8" spans="1:12" ht="19" thickTop="1" thickBot="1">
      <c r="A8" s="38"/>
      <c r="B8" s="41" t="s">
        <v>16</v>
      </c>
      <c r="C8" s="42" t="s">
        <v>79</v>
      </c>
      <c r="D8" s="89">
        <v>330</v>
      </c>
      <c r="E8" s="33" t="s">
        <v>78</v>
      </c>
      <c r="F8" s="33"/>
      <c r="G8" s="33"/>
      <c r="H8" s="73"/>
      <c r="I8" s="73"/>
      <c r="J8" s="73"/>
      <c r="K8" s="33"/>
      <c r="L8" s="40"/>
    </row>
    <row r="9" spans="1:12" ht="18.5" thickTop="1">
      <c r="A9" s="38"/>
      <c r="B9" s="42"/>
      <c r="C9" s="99" t="s">
        <v>117</v>
      </c>
      <c r="D9" s="91">
        <v>860</v>
      </c>
      <c r="E9" s="33" t="s">
        <v>118</v>
      </c>
      <c r="F9" s="33"/>
      <c r="G9" s="33"/>
      <c r="H9" s="73"/>
      <c r="I9" s="73"/>
      <c r="J9" s="73"/>
      <c r="K9" s="33"/>
      <c r="L9" s="40"/>
    </row>
    <row r="10" spans="1:12">
      <c r="A10" s="38"/>
      <c r="B10" s="165" t="s">
        <v>80</v>
      </c>
      <c r="C10" s="42" t="s">
        <v>81</v>
      </c>
      <c r="D10" s="45">
        <f>排出係数･熱量!$B$3</f>
        <v>0.39600000000000002</v>
      </c>
      <c r="E10" s="33" t="s">
        <v>82</v>
      </c>
      <c r="F10" s="33"/>
      <c r="H10" s="73"/>
      <c r="I10" s="73"/>
      <c r="J10" s="73"/>
      <c r="K10" s="33"/>
      <c r="L10" s="40"/>
    </row>
    <row r="11" spans="1:12">
      <c r="A11" s="38"/>
      <c r="B11" s="165"/>
      <c r="C11" s="42" t="s">
        <v>144</v>
      </c>
      <c r="D11" s="88">
        <v>6.52</v>
      </c>
      <c r="E11" s="33" t="s">
        <v>120</v>
      </c>
      <c r="F11" s="33"/>
      <c r="G11" s="33"/>
      <c r="H11" s="73"/>
      <c r="I11" s="73"/>
      <c r="J11" s="73"/>
      <c r="K11" s="33"/>
      <c r="L11" s="40"/>
    </row>
    <row r="12" spans="1:12">
      <c r="A12" s="47"/>
      <c r="B12" s="48"/>
      <c r="C12" s="48"/>
      <c r="D12" s="48"/>
      <c r="E12" s="48"/>
      <c r="F12" s="48"/>
      <c r="G12" s="48"/>
      <c r="H12" s="92"/>
      <c r="I12" s="92"/>
      <c r="J12" s="92"/>
      <c r="K12" s="48"/>
      <c r="L12" s="49"/>
    </row>
    <row r="13" spans="1:12">
      <c r="A13" s="33"/>
      <c r="B13" s="33"/>
      <c r="C13" s="33"/>
      <c r="D13" s="33"/>
      <c r="E13" s="33"/>
      <c r="F13" s="33"/>
      <c r="G13" s="33"/>
      <c r="H13" s="73"/>
      <c r="I13" s="73"/>
      <c r="J13" s="73"/>
      <c r="K13" s="33"/>
      <c r="L13" s="33"/>
    </row>
    <row r="14" spans="1:12">
      <c r="A14" s="50" t="s">
        <v>121</v>
      </c>
      <c r="B14" s="36"/>
      <c r="C14" s="36"/>
      <c r="D14" s="36"/>
      <c r="E14" s="36"/>
      <c r="F14" s="36"/>
      <c r="G14" s="36"/>
      <c r="H14" s="93" t="s">
        <v>122</v>
      </c>
      <c r="I14" s="93"/>
      <c r="J14" s="93"/>
      <c r="K14" s="36"/>
      <c r="L14" s="37"/>
    </row>
    <row r="15" spans="1:12">
      <c r="A15" s="38"/>
      <c r="B15" s="33" t="s">
        <v>123</v>
      </c>
      <c r="C15" s="33"/>
      <c r="D15" s="33"/>
      <c r="E15" s="33"/>
      <c r="F15" s="33"/>
      <c r="G15" s="33"/>
      <c r="H15" s="73"/>
      <c r="I15" s="73"/>
      <c r="J15" s="73"/>
      <c r="K15" s="33"/>
      <c r="L15" s="40"/>
    </row>
    <row r="16" spans="1:12">
      <c r="A16" s="38"/>
      <c r="B16" s="41">
        <v>25</v>
      </c>
      <c r="C16" s="33" t="s">
        <v>124</v>
      </c>
      <c r="D16" s="41">
        <f>D5</f>
        <v>200</v>
      </c>
      <c r="E16" s="33" t="s">
        <v>125</v>
      </c>
      <c r="F16" s="154">
        <v>30</v>
      </c>
      <c r="G16" s="155"/>
      <c r="H16" s="33" t="s">
        <v>126</v>
      </c>
      <c r="I16" s="156">
        <f>ROUND(B16*D16*F16,1)</f>
        <v>150000</v>
      </c>
      <c r="J16" s="157"/>
      <c r="K16" s="33" t="s">
        <v>118</v>
      </c>
      <c r="L16" s="40"/>
    </row>
    <row r="17" spans="1:12">
      <c r="A17" s="38"/>
      <c r="B17" s="33"/>
      <c r="C17" s="33" t="s">
        <v>127</v>
      </c>
      <c r="D17" s="33"/>
      <c r="E17" s="33"/>
      <c r="F17" s="33"/>
      <c r="G17" s="33"/>
      <c r="H17" s="33"/>
      <c r="I17" s="33"/>
      <c r="J17" s="94"/>
      <c r="K17" s="33"/>
      <c r="L17" s="40"/>
    </row>
    <row r="18" spans="1:12">
      <c r="A18" s="38"/>
      <c r="B18" s="33"/>
      <c r="C18" s="33"/>
      <c r="D18" s="33"/>
      <c r="E18" s="33"/>
      <c r="F18" s="33"/>
      <c r="G18" s="33"/>
      <c r="H18" s="73"/>
      <c r="I18" s="73"/>
      <c r="J18" s="73"/>
      <c r="K18" s="33"/>
      <c r="L18" s="40"/>
    </row>
    <row r="19" spans="1:12">
      <c r="A19" s="38"/>
      <c r="B19" s="95">
        <f>I16</f>
        <v>150000</v>
      </c>
      <c r="C19" s="33" t="s">
        <v>145</v>
      </c>
      <c r="D19" s="96">
        <f>D7</f>
        <v>26132</v>
      </c>
      <c r="E19" s="33" t="s">
        <v>129</v>
      </c>
      <c r="F19" s="158">
        <f>D6/100</f>
        <v>0.83</v>
      </c>
      <c r="G19" s="159"/>
      <c r="H19" s="73" t="s">
        <v>146</v>
      </c>
      <c r="I19" s="100"/>
      <c r="J19" s="101">
        <f>ROUND(B19/D19/F19,1)</f>
        <v>6.9</v>
      </c>
      <c r="K19" s="33" t="s">
        <v>131</v>
      </c>
      <c r="L19" s="40"/>
    </row>
    <row r="20" spans="1:12">
      <c r="A20" s="47"/>
      <c r="B20" s="48"/>
      <c r="C20" s="48"/>
      <c r="D20" s="48"/>
      <c r="E20" s="48"/>
      <c r="F20" s="48"/>
      <c r="G20" s="52"/>
      <c r="H20" s="92"/>
      <c r="I20" s="92"/>
      <c r="J20" s="92"/>
      <c r="K20" s="48"/>
      <c r="L20" s="49"/>
    </row>
    <row r="21" spans="1:12">
      <c r="A21" s="33"/>
      <c r="B21" s="33"/>
      <c r="C21" s="33"/>
      <c r="D21" s="33"/>
      <c r="E21" s="33"/>
      <c r="F21" s="33"/>
      <c r="G21" s="53"/>
      <c r="H21" s="73"/>
      <c r="I21" s="73"/>
      <c r="J21" s="73"/>
      <c r="K21" s="33"/>
      <c r="L21" s="33"/>
    </row>
    <row r="22" spans="1:12">
      <c r="A22" s="50" t="s">
        <v>87</v>
      </c>
      <c r="B22" s="36"/>
      <c r="C22" s="36"/>
      <c r="D22" s="36"/>
      <c r="E22" s="36"/>
      <c r="F22" s="36"/>
      <c r="G22" s="54"/>
      <c r="H22" s="93"/>
      <c r="I22" s="93"/>
      <c r="J22" s="93"/>
      <c r="K22" s="36"/>
      <c r="L22" s="37"/>
    </row>
    <row r="23" spans="1:12">
      <c r="A23" s="38"/>
      <c r="B23" s="95">
        <f>I16</f>
        <v>150000</v>
      </c>
      <c r="C23" s="33" t="s">
        <v>145</v>
      </c>
      <c r="D23" s="96">
        <v>860</v>
      </c>
      <c r="E23" s="33" t="s">
        <v>132</v>
      </c>
      <c r="F23" s="158">
        <f>D8/100</f>
        <v>3.3</v>
      </c>
      <c r="G23" s="166"/>
      <c r="H23" s="73" t="s">
        <v>133</v>
      </c>
      <c r="I23" s="100"/>
      <c r="J23" s="101">
        <f>ROUND(B23/(D23*F23),1)</f>
        <v>52.9</v>
      </c>
      <c r="K23" s="33" t="s">
        <v>134</v>
      </c>
      <c r="L23" s="40"/>
    </row>
    <row r="24" spans="1:12">
      <c r="A24" s="47"/>
      <c r="B24" s="48"/>
      <c r="C24" s="48"/>
      <c r="D24" s="48"/>
      <c r="E24" s="48"/>
      <c r="F24" s="48"/>
      <c r="G24" s="52"/>
      <c r="H24" s="92"/>
      <c r="I24" s="92"/>
      <c r="J24" s="92"/>
      <c r="K24" s="48"/>
      <c r="L24" s="49"/>
    </row>
    <row r="25" spans="1:12">
      <c r="A25" s="33"/>
      <c r="B25" s="33"/>
      <c r="C25" s="33"/>
      <c r="D25" s="33"/>
      <c r="E25" s="33"/>
      <c r="F25" s="33"/>
      <c r="G25" s="53"/>
      <c r="H25" s="73"/>
      <c r="I25" s="73"/>
      <c r="J25" s="73"/>
      <c r="K25" s="33"/>
      <c r="L25" s="33"/>
    </row>
    <row r="26" spans="1:12">
      <c r="A26" s="50" t="s">
        <v>90</v>
      </c>
      <c r="B26" s="36"/>
      <c r="C26" s="36"/>
      <c r="D26" s="36" t="s">
        <v>80</v>
      </c>
      <c r="E26" s="36"/>
      <c r="F26" s="36"/>
      <c r="G26" s="54"/>
      <c r="H26" s="93"/>
      <c r="I26" s="93"/>
      <c r="J26" s="93"/>
      <c r="K26" s="36"/>
      <c r="L26" s="37"/>
    </row>
    <row r="27" spans="1:12">
      <c r="A27" s="38" t="s">
        <v>91</v>
      </c>
      <c r="B27" s="70">
        <f>J19</f>
        <v>6.9</v>
      </c>
      <c r="C27" s="33" t="s">
        <v>135</v>
      </c>
      <c r="D27" s="41">
        <f>D11</f>
        <v>6.52</v>
      </c>
      <c r="E27" s="33" t="s">
        <v>136</v>
      </c>
      <c r="F27" s="158">
        <f>B27*D27</f>
        <v>44.988</v>
      </c>
      <c r="G27" s="166"/>
      <c r="H27" s="33" t="s">
        <v>93</v>
      </c>
      <c r="I27" s="33"/>
      <c r="J27" s="73"/>
      <c r="K27" s="33"/>
      <c r="L27" s="40" t="s">
        <v>94</v>
      </c>
    </row>
    <row r="28" spans="1:12">
      <c r="A28" s="38"/>
      <c r="B28" s="62"/>
      <c r="C28" s="33"/>
      <c r="D28" s="60"/>
      <c r="E28" s="33"/>
      <c r="F28" s="33"/>
      <c r="G28" s="53"/>
      <c r="H28" s="73"/>
      <c r="I28" s="73"/>
      <c r="J28" s="73"/>
      <c r="K28" s="33"/>
      <c r="L28" s="40"/>
    </row>
    <row r="29" spans="1:12">
      <c r="A29" s="38" t="s">
        <v>95</v>
      </c>
      <c r="B29" s="71">
        <f>J23</f>
        <v>52.9</v>
      </c>
      <c r="C29" s="33" t="s">
        <v>102</v>
      </c>
      <c r="D29" s="97">
        <f>D10</f>
        <v>0.39600000000000002</v>
      </c>
      <c r="E29" s="33" t="s">
        <v>105</v>
      </c>
      <c r="F29" s="152">
        <f>B29*D29</f>
        <v>20.948399999999999</v>
      </c>
      <c r="G29" s="153"/>
      <c r="H29" s="33" t="s">
        <v>93</v>
      </c>
      <c r="I29" s="33"/>
      <c r="J29" s="73"/>
      <c r="K29" s="33"/>
      <c r="L29" s="40" t="s">
        <v>96</v>
      </c>
    </row>
    <row r="30" spans="1:12">
      <c r="A30" s="47"/>
      <c r="B30" s="48"/>
      <c r="C30" s="48"/>
      <c r="D30" s="48"/>
      <c r="E30" s="48"/>
      <c r="F30" s="48"/>
      <c r="G30" s="48"/>
      <c r="H30" s="92"/>
      <c r="I30" s="92"/>
      <c r="J30" s="92"/>
      <c r="K30" s="48"/>
      <c r="L30" s="49"/>
    </row>
    <row r="31" spans="1:12">
      <c r="A31" s="33"/>
      <c r="B31" s="33"/>
      <c r="C31" s="33"/>
      <c r="D31" s="33"/>
      <c r="E31" s="33"/>
      <c r="F31" s="33"/>
      <c r="G31" s="33"/>
      <c r="H31" s="73"/>
      <c r="I31" s="73"/>
      <c r="J31" s="73"/>
      <c r="K31" s="33"/>
      <c r="L31" s="33"/>
    </row>
    <row r="32" spans="1:12">
      <c r="A32" s="50" t="s">
        <v>97</v>
      </c>
      <c r="B32" s="36"/>
      <c r="C32" s="36"/>
      <c r="D32" s="36"/>
      <c r="E32" s="36"/>
      <c r="F32" s="36"/>
      <c r="G32" s="36"/>
      <c r="H32" s="93"/>
      <c r="I32" s="93"/>
      <c r="J32" s="93"/>
      <c r="K32" s="36"/>
      <c r="L32" s="37"/>
    </row>
    <row r="33" spans="1:12">
      <c r="A33" s="38"/>
      <c r="B33" s="72">
        <f>(F27-F29)/F27</f>
        <v>0.53435582822085892</v>
      </c>
      <c r="C33" s="150" t="str">
        <f>IF(B33&gt;=30%,"（申請できます）","（対象外です）")</f>
        <v>（申請できます）</v>
      </c>
      <c r="D33" s="151"/>
      <c r="E33" s="33"/>
      <c r="F33" s="33"/>
      <c r="G33" s="33"/>
      <c r="H33" s="73"/>
      <c r="I33" s="73"/>
      <c r="J33" s="73"/>
      <c r="K33" s="33"/>
      <c r="L33" s="40"/>
    </row>
    <row r="34" spans="1:12">
      <c r="A34" s="64"/>
      <c r="B34" s="65"/>
      <c r="C34" s="65"/>
      <c r="D34" s="65"/>
      <c r="E34" s="65"/>
      <c r="F34" s="65"/>
      <c r="G34" s="65"/>
      <c r="H34" s="98"/>
      <c r="I34" s="98"/>
      <c r="J34" s="98"/>
      <c r="K34" s="65"/>
      <c r="L34" s="66"/>
    </row>
  </sheetData>
  <sheetProtection algorithmName="SHA-512" hashValue="NQz9phrQLs4L6TO8NT3nSOBaZ9iXAf9qeSHSgFYG7d7CdPOpjbYbDkhuP6+N/D11o4uXZlV80ARp0kQb7zxiVA==" saltValue="r7+xAwygCH+XwhsJtChgOg==" spinCount="100000" sheet="1" objects="1" scenarios="1"/>
  <mergeCells count="9">
    <mergeCell ref="C33:D33"/>
    <mergeCell ref="B5:C5"/>
    <mergeCell ref="B10:B11"/>
    <mergeCell ref="F16:G16"/>
    <mergeCell ref="I16:J16"/>
    <mergeCell ref="F19:G19"/>
    <mergeCell ref="F23:G23"/>
    <mergeCell ref="F27:G27"/>
    <mergeCell ref="F29:G29"/>
  </mergeCells>
  <phoneticPr fontId="5"/>
  <pageMargins left="0.7" right="0.7" top="0.75" bottom="0.75" header="0.3" footer="0.3"/>
  <pageSetup paperSize="9" scale="6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vt:i4>
      </vt:variant>
    </vt:vector>
  </HeadingPairs>
  <TitlesOfParts>
    <vt:vector size="22" baseType="lpstr">
      <vt:lpstr>使用方法・目次</vt:lpstr>
      <vt:lpstr>排出係数･熱量</vt:lpstr>
      <vt:lpstr>省CO₂計算の考え方</vt:lpstr>
      <vt:lpstr>3</vt:lpstr>
      <vt:lpstr>3-2</vt:lpstr>
      <vt:lpstr>４</vt:lpstr>
      <vt:lpstr>4-2</vt:lpstr>
      <vt:lpstr>５</vt:lpstr>
      <vt:lpstr>6</vt:lpstr>
      <vt:lpstr>7</vt:lpstr>
      <vt:lpstr>8</vt:lpstr>
      <vt:lpstr>9</vt:lpstr>
      <vt:lpstr>10</vt:lpstr>
      <vt:lpstr>11</vt:lpstr>
      <vt:lpstr>12</vt:lpstr>
      <vt:lpstr>13</vt:lpstr>
      <vt:lpstr>14</vt:lpstr>
      <vt:lpstr>15</vt:lpstr>
      <vt:lpstr>16</vt:lpstr>
      <vt:lpstr>17</vt:lpstr>
      <vt:lpstr>18</vt:lpstr>
      <vt:lpstr>排出係数･熱量!Print_Area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宮川 周一郎</cp:lastModifiedBy>
  <dcterms:created xsi:type="dcterms:W3CDTF">2026-03-26T06:30:56Z</dcterms:created>
  <dcterms:modified xsi:type="dcterms:W3CDTF">2026-05-25T06:32:21Z</dcterms:modified>
</cp:coreProperties>
</file>